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abt2\1023\Natura 2000\2025 - GAP-SP\Überarbeitung Antragunterlagen\"/>
    </mc:Choice>
  </mc:AlternateContent>
  <bookViews>
    <workbookView xWindow="0" yWindow="0" windowWidth="23040" windowHeight="8616" activeTab="1"/>
  </bookViews>
  <sheets>
    <sheet name="Ausgabenplan" sheetId="1" r:id="rId1"/>
    <sheet name="Anlage zu Nr. 1-5" sheetId="5" r:id="rId2"/>
    <sheet name="Fußnoten" sheetId="6" r:id="rId3"/>
  </sheets>
  <definedNames>
    <definedName name="_xlnm.Print_Area" localSheetId="1">'Anlage zu Nr. 1-5'!$A$1:$F$75</definedName>
    <definedName name="_xlnm.Print_Area" localSheetId="0">Ausgabenplan!$A$1:$J$38</definedName>
    <definedName name="_xlnm.Print_Area" localSheetId="2">Fußnoten!$A$1:$G$11</definedName>
    <definedName name="Z_6241BB55_2974_4ADB_AE52_A2BD27BBBD9B_.wvu.PrintArea" localSheetId="1" hidden="1">'Anlage zu Nr. 1-5'!$A$1:$F$75</definedName>
    <definedName name="Z_6241BB55_2974_4ADB_AE52_A2BD27BBBD9B_.wvu.PrintArea" localSheetId="0" hidden="1">Ausgabenplan!$A$1:$I$38</definedName>
    <definedName name="Z_6241BB55_2974_4ADB_AE52_A2BD27BBBD9B_.wvu.PrintArea" localSheetId="2" hidden="1">Fußnoten!$A$1:$G$11</definedName>
  </definedNames>
  <calcPr calcId="162913"/>
  <customWorkbookViews>
    <customWorkbookView name="Boos, Christian (ADD) - Persönliche Ansicht" guid="{6241BB55-2974-4ADB-AE52-A2BD27BBBD9B}" mergeInterval="0" personalView="1" maximized="1" xWindow="-8" yWindow="-8" windowWidth="1936" windowHeight="1066" activeSheetId="1"/>
  </customWorkbookViews>
</workbook>
</file>

<file path=xl/calcChain.xml><?xml version="1.0" encoding="utf-8"?>
<calcChain xmlns="http://schemas.openxmlformats.org/spreadsheetml/2006/main">
  <c r="F6" i="5" l="1"/>
  <c r="F14" i="5"/>
  <c r="F51" i="5" l="1"/>
  <c r="F61" i="5"/>
  <c r="F63" i="5"/>
  <c r="J12" i="1" l="1"/>
  <c r="I35" i="1" l="1"/>
  <c r="J13" i="1" l="1"/>
  <c r="E20" i="1" l="1"/>
  <c r="F20" i="1"/>
  <c r="F73" i="5" l="1"/>
  <c r="F65" i="5"/>
  <c r="F64" i="5"/>
  <c r="F62" i="5"/>
  <c r="F66" i="5"/>
  <c r="E66" i="5"/>
  <c r="F53" i="5"/>
  <c r="F52" i="5"/>
  <c r="F50" i="5"/>
  <c r="F49" i="5"/>
  <c r="D44" i="5"/>
  <c r="F39" i="5"/>
  <c r="J23" i="1"/>
  <c r="I28" i="1"/>
  <c r="I26" i="1"/>
  <c r="I25" i="1"/>
  <c r="I24" i="1"/>
  <c r="I23" i="1"/>
  <c r="I22" i="1"/>
  <c r="I19" i="1"/>
  <c r="I17" i="1"/>
  <c r="I16" i="1"/>
  <c r="I14" i="1"/>
  <c r="I13" i="1"/>
  <c r="I12" i="1"/>
  <c r="J19" i="1"/>
  <c r="J28" i="1"/>
  <c r="J26" i="1"/>
  <c r="J25" i="1"/>
  <c r="J24" i="1"/>
  <c r="J22" i="1"/>
  <c r="J17" i="1"/>
  <c r="J16" i="1"/>
  <c r="J14" i="1"/>
  <c r="E54" i="5" l="1"/>
  <c r="J18" i="1"/>
  <c r="F32" i="5"/>
  <c r="F33" i="5"/>
  <c r="J11" i="1"/>
  <c r="J15" i="1" s="1"/>
  <c r="E34" i="5" l="1"/>
  <c r="H20" i="1"/>
  <c r="G20" i="1"/>
  <c r="D20" i="1"/>
  <c r="I20" i="1" l="1"/>
  <c r="J20" i="1"/>
  <c r="J21" i="1" s="1"/>
  <c r="G15" i="1"/>
  <c r="F43" i="5"/>
  <c r="F42" i="5"/>
  <c r="F41" i="5"/>
  <c r="F40" i="5"/>
  <c r="F44" i="5" l="1"/>
  <c r="D18" i="1"/>
  <c r="H27" i="1"/>
  <c r="H30" i="1" s="1"/>
  <c r="G27" i="1"/>
  <c r="G30" i="1" s="1"/>
  <c r="F27" i="1"/>
  <c r="F30" i="1" s="1"/>
  <c r="E27" i="1"/>
  <c r="E30" i="1" s="1"/>
  <c r="D27" i="1"/>
  <c r="D30" i="1" s="1"/>
  <c r="H21" i="1"/>
  <c r="G21" i="1"/>
  <c r="F21" i="1"/>
  <c r="E21" i="1"/>
  <c r="D21" i="1"/>
  <c r="E18" i="1"/>
  <c r="F18" i="1"/>
  <c r="G18" i="1"/>
  <c r="H18" i="1"/>
  <c r="I18" i="1" s="1"/>
  <c r="I27" i="1" l="1"/>
  <c r="I21" i="1"/>
  <c r="J27" i="1"/>
  <c r="I34" i="1"/>
  <c r="I33" i="1"/>
  <c r="D15" i="1"/>
  <c r="D29" i="1" s="1"/>
  <c r="D31" i="1" s="1"/>
  <c r="E15" i="1"/>
  <c r="E29" i="1" s="1"/>
  <c r="E31" i="1" s="1"/>
  <c r="E36" i="1" s="1"/>
  <c r="F15" i="1"/>
  <c r="G29" i="1"/>
  <c r="G31" i="1" s="1"/>
  <c r="H15" i="1"/>
  <c r="H29" i="1" s="1"/>
  <c r="H31" i="1" s="1"/>
  <c r="D36" i="1" l="1"/>
  <c r="I15" i="1"/>
  <c r="F29" i="1"/>
  <c r="F31" i="1" s="1"/>
  <c r="G36" i="1"/>
  <c r="F36" i="1"/>
  <c r="H36" i="1"/>
  <c r="I36" i="1" l="1"/>
  <c r="H32" i="1"/>
  <c r="H37" i="1" s="1"/>
  <c r="H38" i="1" s="1"/>
  <c r="G32" i="1"/>
  <c r="G37" i="1" s="1"/>
  <c r="G38" i="1" s="1"/>
  <c r="F26" i="5"/>
  <c r="F25" i="5"/>
  <c r="F24" i="5"/>
  <c r="F23" i="5"/>
  <c r="F22" i="5"/>
  <c r="F8" i="5"/>
  <c r="F7" i="5"/>
  <c r="F16" i="5"/>
  <c r="F15" i="5"/>
  <c r="E17" i="5"/>
  <c r="I11" i="1"/>
  <c r="I30" i="1" s="1"/>
  <c r="E27" i="5" l="1"/>
  <c r="E9" i="5"/>
  <c r="E32" i="1"/>
  <c r="E37" i="1" s="1"/>
  <c r="E38" i="1" s="1"/>
  <c r="D32" i="1"/>
  <c r="F32" i="1"/>
  <c r="F37" i="1" s="1"/>
  <c r="F38" i="1" s="1"/>
  <c r="D37" i="1" l="1"/>
  <c r="D38" i="1" s="1"/>
  <c r="I32" i="1"/>
  <c r="I29" i="1" l="1"/>
  <c r="I31" i="1" l="1"/>
  <c r="I37" i="1" l="1"/>
  <c r="I38" i="1" s="1"/>
</calcChain>
</file>

<file path=xl/sharedStrings.xml><?xml version="1.0" encoding="utf-8"?>
<sst xmlns="http://schemas.openxmlformats.org/spreadsheetml/2006/main" count="141" uniqueCount="109">
  <si>
    <t>Beschreibung</t>
  </si>
  <si>
    <t>Stundensatz</t>
  </si>
  <si>
    <t>Voraussl. Anzahl der Stunden</t>
  </si>
  <si>
    <t xml:space="preserve">Name </t>
  </si>
  <si>
    <t>1. Jahr</t>
  </si>
  <si>
    <t>2. Jahr</t>
  </si>
  <si>
    <t>3. Jahr</t>
  </si>
  <si>
    <t>Eigenmittel</t>
  </si>
  <si>
    <t>Zuwendungen</t>
  </si>
  <si>
    <t>Öffentliche Fremdmittel</t>
  </si>
  <si>
    <t>1.1</t>
  </si>
  <si>
    <t>1.2</t>
  </si>
  <si>
    <t>1.3</t>
  </si>
  <si>
    <t>2.1</t>
  </si>
  <si>
    <t xml:space="preserve">2.2 </t>
  </si>
  <si>
    <t>1.4</t>
  </si>
  <si>
    <t>3.2</t>
  </si>
  <si>
    <t>Netzwerkkosten</t>
  </si>
  <si>
    <t>7.1</t>
  </si>
  <si>
    <t>7.2</t>
  </si>
  <si>
    <t>4. Jahr</t>
  </si>
  <si>
    <t>5. Jahr</t>
  </si>
  <si>
    <t>Fußnote (3)</t>
  </si>
  <si>
    <t>Hinweis zu Personal-ausgaben:</t>
  </si>
  <si>
    <t>Fußnote (1)</t>
  </si>
  <si>
    <t>Fußnote (2)</t>
  </si>
  <si>
    <t>Fußnote (5)</t>
  </si>
  <si>
    <t>Sonstige Kosten sind detailliert zu erläutern.</t>
  </si>
  <si>
    <t>Fußnote (4)</t>
  </si>
  <si>
    <t>Fußnote (6)</t>
  </si>
  <si>
    <t>Fußnote (7)</t>
  </si>
  <si>
    <t>Fußnote (8)</t>
  </si>
  <si>
    <t>Fußnote (9)</t>
  </si>
  <si>
    <t>Fußnote (10)</t>
  </si>
  <si>
    <t>SUMME DER FINANZIERUNGSMITTEL</t>
  </si>
  <si>
    <t>Summe</t>
  </si>
  <si>
    <t>Umsatzsteuer</t>
  </si>
  <si>
    <t>3.1</t>
  </si>
  <si>
    <r>
      <t xml:space="preserve">Errichtung von unbeweglichem Vermögen </t>
    </r>
    <r>
      <rPr>
        <vertAlign val="superscript"/>
        <sz val="11"/>
        <color theme="1"/>
        <rFont val="Arial"/>
        <family val="2"/>
      </rPr>
      <t>(1)</t>
    </r>
  </si>
  <si>
    <r>
      <t xml:space="preserve">Erwerb von unbeweglichem Vermögen </t>
    </r>
    <r>
      <rPr>
        <vertAlign val="superscript"/>
        <sz val="11"/>
        <color theme="1"/>
        <rFont val="Arial"/>
        <family val="2"/>
      </rPr>
      <t>(1)</t>
    </r>
  </si>
  <si>
    <r>
      <t xml:space="preserve">Grunderwerb </t>
    </r>
    <r>
      <rPr>
        <vertAlign val="superscript"/>
        <sz val="11"/>
        <color theme="1"/>
        <rFont val="Arial"/>
        <family val="2"/>
      </rPr>
      <t>(2)</t>
    </r>
  </si>
  <si>
    <r>
      <t xml:space="preserve">Eigenleistungen / Sachleistungen </t>
    </r>
    <r>
      <rPr>
        <b/>
        <vertAlign val="superscript"/>
        <sz val="11"/>
        <color theme="1"/>
        <rFont val="Arial"/>
        <family val="2"/>
      </rPr>
      <t>(8)</t>
    </r>
  </si>
  <si>
    <t>Finanzkosten/ Netzwerkkosten</t>
  </si>
  <si>
    <r>
      <t xml:space="preserve">Schulungs- und Qualifizierungskosten 
(inklusive Reisekosten) </t>
    </r>
    <r>
      <rPr>
        <b/>
        <vertAlign val="superscript"/>
        <sz val="11"/>
        <color theme="1"/>
        <rFont val="Arial"/>
        <family val="2"/>
      </rPr>
      <t>(9)</t>
    </r>
  </si>
  <si>
    <t>Gesamtausgaben des Vorhabens (Netto)</t>
  </si>
  <si>
    <t>Gesamtausgaben des Vorhabens (Brutto)</t>
  </si>
  <si>
    <t>Name des Personals</t>
  </si>
  <si>
    <t xml:space="preserve">Das von der LAG Vorhaben erhält einen Zuwendungssatz in Höhe von </t>
  </si>
  <si>
    <t>Bare Eigenmittel
(u. a. aufgenommene Kredite)</t>
  </si>
  <si>
    <t>Private Fremdmittel 
(Spenden, Sponsoring,…)</t>
  </si>
  <si>
    <t>Volle/ teilweise Vorsteuerabzugsberechtigung:</t>
  </si>
  <si>
    <t>FINANZMITTELÜBERSCHUSS/
-FEHLBEDARF</t>
  </si>
  <si>
    <r>
      <t xml:space="preserve">Architekten- und Ingenieurleistungen 
und Beratung </t>
    </r>
    <r>
      <rPr>
        <vertAlign val="superscript"/>
        <sz val="11"/>
        <color theme="1"/>
        <rFont val="Arial"/>
        <family val="2"/>
      </rPr>
      <t>(3)</t>
    </r>
  </si>
  <si>
    <t>Gesamt-
betrag</t>
  </si>
  <si>
    <t>Ausgaben 
netto</t>
  </si>
  <si>
    <t>Ausgaben 
brutto</t>
  </si>
  <si>
    <t>Bruttoausgaben
lt. Angebot</t>
  </si>
  <si>
    <t xml:space="preserve">lfd. 
Nr. </t>
  </si>
  <si>
    <t>Position/ KG</t>
  </si>
  <si>
    <t>Gesamt 
Netto</t>
  </si>
  <si>
    <t>Gesamt
Brutto</t>
  </si>
  <si>
    <t xml:space="preserve">Erwerb von beweglichem und immateriellem Vermögen </t>
  </si>
  <si>
    <t>Errichtung und Erwerb von 
unbeweglichem Vermögen</t>
  </si>
  <si>
    <r>
      <t xml:space="preserve">15 %-Pauschale zur Abdeckung indirekter Kosten </t>
    </r>
    <r>
      <rPr>
        <vertAlign val="superscript"/>
        <sz val="11"/>
        <rFont val="Arial"/>
        <family val="2"/>
      </rPr>
      <t>(6)</t>
    </r>
  </si>
  <si>
    <r>
      <t xml:space="preserve">Direkte Personalausgaben für die Durch-führung des Vorhabens einschließlich der 15%-Pauschale zur Abdeckung indirekter </t>
    </r>
    <r>
      <rPr>
        <b/>
        <sz val="11"/>
        <rFont val="Arial"/>
        <family val="2"/>
      </rPr>
      <t>Kos</t>
    </r>
    <r>
      <rPr>
        <b/>
        <sz val="11"/>
        <color theme="1"/>
        <rFont val="Arial"/>
        <family val="2"/>
      </rPr>
      <t>ten</t>
    </r>
  </si>
  <si>
    <t>Direkte Personalausgaben für die Durchführung des Vorhabens</t>
  </si>
  <si>
    <r>
      <t>Erwerb von beweglichem Vermögen</t>
    </r>
    <r>
      <rPr>
        <vertAlign val="superscript"/>
        <sz val="11"/>
        <color theme="1"/>
        <rFont val="Arial"/>
        <family val="2"/>
      </rPr>
      <t>(4)</t>
    </r>
  </si>
  <si>
    <t xml:space="preserve">Einfache Ersatzinvestitionen sowie Ausgaben im Rahmen der Pfllichtaufgabenerfüllung sind grundsätzlich nicht förderfähig. </t>
  </si>
  <si>
    <r>
      <t>Vorarbeiten und vorbereitende Planungsleistungen bis zur Leistungsphase 6 der HOAI (z. B. die Einholung von Genehmigungen und die Erstellung von Durchführbarkeitsstudien) gelten zuwendungsrechtlich nicht als förderschädlicher Maßnahmenbeginn.</t>
    </r>
    <r>
      <rPr>
        <strike/>
        <sz val="10"/>
        <color theme="1"/>
        <rFont val="Arial"/>
        <family val="2"/>
      </rPr>
      <t/>
    </r>
  </si>
  <si>
    <t>Finanzkosten</t>
  </si>
  <si>
    <t>Errichtung, Erwerb von unbeweglichem Vermögen (KG 1.1-1.3)</t>
  </si>
  <si>
    <t>Planungskosten (KG 1.4)</t>
  </si>
  <si>
    <t>Bewegliche Vermögensgegenstände (KG 2.1)</t>
  </si>
  <si>
    <t>Immaterielles Vermögen (KG 2.2)</t>
  </si>
  <si>
    <t>Monats-/ 
Stundenanzahl</t>
  </si>
  <si>
    <t>Monats-/ Stundensatz</t>
  </si>
  <si>
    <t>Leistungsbezeichnung</t>
  </si>
  <si>
    <t>Sachleistungen - Marktwert (Netto) abzüglich 20 %</t>
  </si>
  <si>
    <t>Eigenleistungen (freiwillige Arbeit) - max. ersparter Unternehmerlohn (Netto) abzüglich 20 %</t>
  </si>
  <si>
    <t>Direkte Personalausgaben für die Durchführung des Vorhabens (KG 3.1)</t>
  </si>
  <si>
    <t>Kosten für die Inanspruchnahme externe Dienstleistungen (Fremdpersonal) (KG 4)</t>
  </si>
  <si>
    <t>Eigenleistungen / Sachleistungen (KG 5)</t>
  </si>
  <si>
    <t>Summe der beantragten Gesamtausgaben</t>
  </si>
  <si>
    <t>Errichtung und Erwerb von unbeweglichem, beweglichem und immateriellem Vermögen (KG 1-2)</t>
  </si>
  <si>
    <t>Nettoausgaben
lt. Angebot</t>
  </si>
  <si>
    <t>Wert der Eigenleistungen</t>
  </si>
  <si>
    <t>Wert der Sachleistungen</t>
  </si>
  <si>
    <t>Name des Vorhabens</t>
  </si>
  <si>
    <t>Bezeichnung der Kostengruppe</t>
  </si>
  <si>
    <t>Name des Antragstellers</t>
  </si>
  <si>
    <t>Ja/ Nein</t>
  </si>
  <si>
    <r>
      <t>Sonstige Kosten (genaue Beschreibung)</t>
    </r>
    <r>
      <rPr>
        <b/>
        <vertAlign val="superscript"/>
        <sz val="11"/>
        <color theme="1"/>
        <rFont val="Arial"/>
        <family val="2"/>
      </rPr>
      <t>(10)</t>
    </r>
  </si>
  <si>
    <t>in jedem Fall sind die zuwendungsfähigen Nettoausgaben einzutragen</t>
  </si>
  <si>
    <t>Felder mit blauer Schriftart sind ausfüllbar</t>
  </si>
  <si>
    <t>Sachleistungen/ Eigenleistungen</t>
  </si>
  <si>
    <r>
      <t>Immaterielles Vermögen (z.B. Software, Web-site, Lizenzen, Patente, Studien, Konzepte)</t>
    </r>
    <r>
      <rPr>
        <vertAlign val="superscript"/>
        <sz val="11"/>
        <rFont val="Arial"/>
        <family val="2"/>
      </rPr>
      <t>(5)</t>
    </r>
  </si>
  <si>
    <r>
      <t xml:space="preserve">Inanspruchnahme externer Dienstleistungen (Fremdpersonal) </t>
    </r>
    <r>
      <rPr>
        <b/>
        <vertAlign val="superscript"/>
        <sz val="11"/>
        <color theme="1"/>
        <rFont val="Arial"/>
        <family val="2"/>
      </rPr>
      <t>(7)</t>
    </r>
  </si>
  <si>
    <t xml:space="preserve">Immaterielle Investitionen sind - in Abgrenzung zu den Sachinvestitionen - der entgeltliche Erwerb oder die Herstellung von nicht-körperlichen Vermögensgegenständen, die grundsätzlich selbstständig genutzt werden können. Hierzu gehören bspw. Erwerb oder Entwicklung einer Computersoftware oder Homepage und der Kauf von Patenten, Lizenzen, Copyrights, Marken. Einfache Ersatzinvestitionen sowie Ausgaben im Rahmen der Pfllichtaufgabenerfüllung sind grundsätzlich nicht förderfähig. </t>
  </si>
  <si>
    <t xml:space="preserve">Hierunter fallen ausschließlich Kosten für extern beauftragte Dienstleistungen (Fremdpersonal, extern beauftragte Analysen und Durchführbarkeitsstudien, Referenten) zur eigentlichen Vorhabendurchführung. Hinweis: Bei extern vergebenen bzw. beauftragten Leistungen sind, je nach Auftraggeber, vergaberechtliche Bedingungen einzuhalten oder zur Kostenplausibilisierung insgesamt vergleichbare Angebote einzuholen und entsprechend zu dokumentieren. </t>
  </si>
  <si>
    <r>
      <t xml:space="preserve">Kauf </t>
    </r>
    <r>
      <rPr>
        <b/>
        <sz val="10"/>
        <rFont val="Arial"/>
        <family val="2"/>
      </rPr>
      <t>neuer</t>
    </r>
    <r>
      <rPr>
        <sz val="10"/>
        <rFont val="Arial"/>
        <family val="2"/>
      </rPr>
      <t xml:space="preserve"> Maschinen und Anlagen. Einfache Ersatzinvestitionen sowie Ausgaben im Rahmen der Pfllichtaufgabenerfüllung sind grundsätzlich nicht förderfähig. </t>
    </r>
  </si>
  <si>
    <t>Unter die mit einer Pauschale abgedeckten indirekten Kosten fallen: insbesondere Büromaterial, Reisekosten, Kopier-, Handy- und Telefonkosten, Kauf-, Miet- bzw. Leasingkosten für die Büros und Büroausstattung, geringwertige Wirtschaftsgüter (wie z.B. Speichermedien), Energiekosten. Laufende Betriebsausgaben sind grundsätzlich nicht förderfähig.</t>
  </si>
  <si>
    <r>
      <rPr>
        <b/>
        <sz val="10"/>
        <rFont val="Arial"/>
        <family val="2"/>
      </rPr>
      <t>Eine institutionelle Förderung ist ausgeschlossen. Direkte Personalausgaben müssen in unmittelbarem Zusammenhang mit dem Vorhaben stehen. Die Tätigkeiten sind ausführlich unter Aufführung von überprüfbaren Arbeitsschritten und Meilensteinen zu beschreiben. Vorhabenbezogene Personalausgaben für länger als fünf Jahre sind nicht förderfähig.
Direkte Personalausgaben</t>
    </r>
    <r>
      <rPr>
        <sz val="10"/>
        <rFont val="Arial"/>
        <family val="2"/>
      </rPr>
      <t xml:space="preserve"> = Förderfähige direkte Personalausgaben sind im Rahmen des Antrags- und Bewilligungsverfahrens grundsätzlich anerkannte zuwendungsfähige Ausgaben für eigenes, entlohntes Personal des Zuwendungsempfängers, dass sozialversicherungspflichtig beschäftigt ist. Im Rahmen der Antragstellung sind die vorhabenbezogenen Tätigkeiten so zu beschreiben, das Ziele, Kompetenzen und Aufgaben der Tätigkeit hinreichend dargestellt werden und der erforderliche Umfang der Arbeitsleistungen ggf. anhand geeigneter Unterlagen nachvollziehbar ist. Entsprechende Unterlagen (Arbeitsverträge, Qualifikationsnachweise) sind mit Antrag vorzulegen. Für eine Vollzeitarbeitskraft können maximal 1.720 Stunden für die Dauer von 12 Monaten veranschlagt werden. Grundlage für die Berechnung sind die </t>
    </r>
    <r>
      <rPr>
        <b/>
        <sz val="10"/>
        <rFont val="Arial"/>
        <family val="2"/>
      </rPr>
      <t>Einheitskosten</t>
    </r>
    <r>
      <rPr>
        <sz val="10"/>
        <rFont val="Arial"/>
        <family val="2"/>
      </rPr>
      <t xml:space="preserve"> zur Abrechnung von Personalausgaben sowie "freiwilliger Arbeit" im Rahmen des GAP-Strategieplans in Rheinland-Pfalz. Für Personen, die in Vollzeit bzw. in Teilzeit und ausschließlich im geförderten Vorhaben tätig sind, finden die Monatssätze Anwendung. Für anteilig Beschäftigte, die auf Basis der Stundensätze abgerechnet werden, werden nur die tatsächlich im Vorhaben geleisteten Stunden (Stundensätze) berücksichtigt. 
Für die spätere Abrechnung unterzeichnet der Zuwendungsempfänger eine Erklärung, in der bestätigt wird, dass der / die betreffende Mitarbeiter/in ausschließlich für das geförderte Vorhaben tätig war (bei einer Vollzeitarbeitskraft). Bei der Abrechnung von Ausgaben für anteilig beschäftigte Mitarbeiter/innen, die nicht ausschließlich im geförderten Vorhaben oder mit nur anteiliger Stundenzahl in dem geförderten Vorhaben tätig sind, ist ein vom Zuwendungsempfänger unterschriebener Nachweis für die tatsächlich geleisteten Arbeitsstunden erforderlich (z.B. Zeiterfassungssystem / Stundenzettel). Diese Erklärungen und Nachweise sind jeweils von dem / der Mitarbeiter/in gegenzuzeichnen. </t>
    </r>
  </si>
  <si>
    <t xml:space="preserve"> Kosten- und Finanzierungsplan für die Teilinterventionen EL-0408-01, EL-0408-02, EL-0408-03 und EL-0802-02: 
Übersicht über die zuwendungsfähigen Ausgaben und die vorgesehenen Finanzierungsmittel
Die Anlage ist Bestandteil des folgenden Zuwendungsantrags:</t>
  </si>
  <si>
    <t>Vorsteuerabzugsberechtigung sind notwendige Angaben</t>
  </si>
  <si>
    <t>Zuwendungen des Landes/ ELER</t>
  </si>
  <si>
    <r>
      <rPr>
        <b/>
        <sz val="10"/>
        <rFont val="Arial"/>
        <family val="2"/>
      </rPr>
      <t>Eigenleistungen/ Sachleistungen können nach den Vorgaben des Kapitels 4.7.1 des GAP-SP wie folgt gefördert werden</t>
    </r>
    <r>
      <rPr>
        <sz val="10"/>
        <rFont val="Arial"/>
        <family val="2"/>
      </rPr>
      <t xml:space="preserve">:
</t>
    </r>
    <r>
      <rPr>
        <b/>
        <sz val="10"/>
        <rFont val="Arial"/>
        <family val="2"/>
      </rPr>
      <t>•</t>
    </r>
    <r>
      <rPr>
        <sz val="10"/>
        <rFont val="Arial"/>
        <family val="2"/>
      </rPr>
      <t xml:space="preserve"> Eine Anerkennung von Eigenleistungen als förderfähige Kosten investiver Vorhaben ist nur bei dafür geeigneten investiven Vorhaben von Körperschaften/Stiftungen des öffentlichen Rechts, Vereinen, gemeinnützigen und öffentlichen Einrichtungen möglich.
• Eigenleistungen können unbezahlte freiwillige Arbeiten umfassen. Zu den Sachleistungen gehören bspw. Sachspenden.
• Bei der Antragstellung ist der Wert der geplanten Eigenleistung bei 100 % Fremdvergabe (laut Ermittlung durch eine geeignete, fachlich qualifizierte Stelle) anzugeben. Hierzu bedarf es einer transparenten, ggf. nach Gewerken aufgeschlüsselten Darstellung der geplanten Eigenleistungen.
• Bei Vorlage des Zahlungsantrags muss der Begünstigte eine Bestätigung dafür vorlegen, dass die in Eigenleistung geplanten Gewerke entsprechend erstellt wurden. Diese Bestätigung muss von einer fachlich qualifizierten Stelle (bei Bauvorhaben bspw. Architekt) bestätigt sein.
• Im Falle der Bereitstellung von Grundstücken oder Immobilien muss der Wert von einem unabhängigen qualifizierten Sachverständiger oder einer ordnungsgemäß zugelassenen amtlichen Stelle bescheinigt werden.
• Im Falle der Bereitstellung von sonstigen Gütern, Ausrüstungsgütern, Material oder Dienstleistungen muss der Marktwert (Netto) abzüglich 20 % ermittelt werden.
• Die öffentliche Unterstützung für das Vorhaben, das auch Eigenleistungen/ Sachleistungen umfasst, darf bei Abschluss des Vorhabens nicht über den förderfähigen Gesamtausgaben abzüglich der Eigenleistungen/ Sachleistungen liegen.
• Der förderfähige Umfang der Eigenleistungen/ Sachleistungen wird auf 40 % der förderfähigen Ausgaben beschränkt.
</t>
    </r>
    <r>
      <rPr>
        <b/>
        <sz val="10"/>
        <rFont val="Arial"/>
        <family val="2"/>
      </rPr>
      <t xml:space="preserve">
Eigenleistungen (freiwillige Arbeit)</t>
    </r>
    <r>
      <rPr>
        <sz val="10"/>
        <rFont val="Arial"/>
        <family val="2"/>
      </rPr>
      <t xml:space="preserve">
Bei Eigenleistungen in Form von unbezahlter Arbeit wird der Wert dieser Arbeit unter Berücksichtigung des überprüften Zeitaufwands und des Vergütungssatzes für gleichwertige Arbeiten bestimmt. Der Stundensatz wird jährlich aktualisiert und bekanntgegeben (derzeit 16 €).</t>
    </r>
  </si>
  <si>
    <t>Kosten für Qualifizierungs- und Informationsmaßnahmen zur Umsetzung der Ziele des geförderten Vorhabens.</t>
  </si>
  <si>
    <t xml:space="preserve">Der Erwerb von unbebauten oder bebauten Grundstücken ist unter Berücksichtigung der Vorgaben der Nr. 4.7.1 des GAP-Strategieplanes förderfähig (max. 10 % der förderfähigen Gesamtausgaben für das betreffende Vorhaben, mit Ausnahme des Erwerbs von Flächen zur Erhaltung der Umwelt sowie zur Erhaltung kohlenstoffreicher Böden). Der marktgerechte Wert der Grundstücke oder Immobilien muss gemäß Nr. 4.7.3, Punkt 4, Unterpunkt 4.5 des GAP-SP von einem unabhängigen qualifizierten Sachverständigen oder einer ordnungsgemäß zugelassenen amtlichen Stelle bescheinigt werden. </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</si>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</sst>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2" x14ac:knownFonts="1">
    <font>
      <sz val="11"/>
      <color theme="1"/>
      <name val="Arial"/>
      <family val="2"/>
    </font>
    <font>
      <b/>
      <sz val="11"/>
      <color theme="1"/>
      <name val="Arial"/>
      <family val="2"/>
    </font>
    <font>
      <b/>
      <sz val="12"/>
      <color theme="1"/>
      <name val="Arial"/>
      <family val="2"/>
    </font>
    <font>
      <b/>
      <u/>
      <sz val="11"/>
      <color theme="1"/>
      <name val="Arial"/>
      <family val="2"/>
    </font>
    <font>
      <sz val="8"/>
      <color theme="1"/>
      <name val="Arial"/>
      <family val="2"/>
    </font>
    <font>
      <sz val="10"/>
      <name val="Arial"/>
      <family val="2"/>
    </font>
    <font>
      <vertAlign val="superscript"/>
      <sz val="11"/>
      <color theme="1"/>
      <name val="Arial"/>
      <family val="2"/>
    </font>
    <font>
      <b/>
      <sz val="10"/>
      <name val="Arial"/>
      <family val="2"/>
    </font>
    <font>
      <b/>
      <sz val="11"/>
      <color rgb="FFFF0000"/>
      <name val="Arial"/>
      <family val="2"/>
    </font>
    <font>
      <b/>
      <vertAlign val="superscript"/>
      <sz val="11"/>
      <color theme="1"/>
      <name val="Arial"/>
      <family val="2"/>
    </font>
    <font>
      <b/>
      <sz val="11"/>
      <name val="Arial"/>
      <family val="2"/>
    </font>
    <font>
      <strike/>
      <sz val="10"/>
      <color theme="1"/>
      <name val="Arial"/>
      <family val="2"/>
    </font>
    <font>
      <sz val="11"/>
      <name val="Arial"/>
      <family val="2"/>
    </font>
    <font>
      <vertAlign val="superscript"/>
      <sz val="11"/>
      <name val="Arial"/>
      <family val="2"/>
    </font>
    <font>
      <b/>
      <sz val="12"/>
      <name val="Arial"/>
      <family val="2"/>
    </font>
    <font>
      <b/>
      <u/>
      <sz val="11"/>
      <name val="Arial"/>
      <family val="2"/>
    </font>
    <font>
      <sz val="8"/>
      <name val="Arial"/>
      <family val="2"/>
    </font>
    <font>
      <b/>
      <sz val="15"/>
      <color theme="1"/>
      <name val="Arial"/>
      <family val="2"/>
    </font>
    <font>
      <b/>
      <sz val="15"/>
      <color rgb="FF002060"/>
      <name val="Arial"/>
      <family val="2"/>
    </font>
    <font>
      <b/>
      <sz val="11"/>
      <color rgb="FF002060"/>
      <name val="Arial"/>
      <family val="2"/>
    </font>
    <font>
      <sz val="11"/>
      <color rgb="FF002060"/>
      <name val="Arial"/>
      <family val="2"/>
    </font>
    <font>
      <sz val="11"/>
      <color theme="3" tint="-0.249977111117893"/>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s>
  <borders count="6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1">
    <xf numFmtId="0" fontId="0" fillId="0" borderId="0"/>
  </cellStyleXfs>
  <cellXfs count="283">
    <xf numFmtId="0" fontId="0" fillId="0" borderId="0" xfId="0"/>
    <xf numFmtId="0" fontId="0" fillId="0" borderId="0" xfId="0" applyAlignment="1">
      <alignment vertical="center" wrapText="1"/>
    </xf>
    <xf numFmtId="0" fontId="0" fillId="0" borderId="0" xfId="0" applyBorder="1"/>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1" fillId="3" borderId="28" xfId="0" applyFont="1" applyFill="1" applyBorder="1" applyAlignment="1">
      <alignment horizontal="center" vertical="center"/>
    </xf>
    <xf numFmtId="49" fontId="0" fillId="3" borderId="46" xfId="0" applyNumberFormat="1" applyFill="1" applyBorder="1" applyAlignment="1">
      <alignment horizontal="center" vertical="center"/>
    </xf>
    <xf numFmtId="49" fontId="0" fillId="3" borderId="47" xfId="0" applyNumberFormat="1" applyFill="1" applyBorder="1" applyAlignment="1">
      <alignment horizontal="center" vertical="center"/>
    </xf>
    <xf numFmtId="49" fontId="0" fillId="3" borderId="36" xfId="0" applyNumberFormat="1" applyFill="1" applyBorder="1" applyAlignment="1">
      <alignment horizontal="center" vertical="center"/>
    </xf>
    <xf numFmtId="49" fontId="1" fillId="3" borderId="28" xfId="0" applyNumberFormat="1" applyFont="1" applyFill="1" applyBorder="1" applyAlignment="1">
      <alignment horizontal="center" vertical="center"/>
    </xf>
    <xf numFmtId="49" fontId="0" fillId="3" borderId="51" xfId="0" applyNumberFormat="1" applyFill="1" applyBorder="1" applyAlignment="1">
      <alignment horizontal="center" vertical="center"/>
    </xf>
    <xf numFmtId="49" fontId="0" fillId="3" borderId="16" xfId="0" applyNumberFormat="1" applyFill="1" applyBorder="1" applyAlignment="1">
      <alignment horizontal="center" vertical="center" wrapText="1"/>
    </xf>
    <xf numFmtId="49" fontId="1" fillId="3" borderId="35" xfId="0" applyNumberFormat="1" applyFont="1" applyFill="1" applyBorder="1" applyAlignment="1">
      <alignment horizontal="center" vertical="center"/>
    </xf>
    <xf numFmtId="49" fontId="1" fillId="3" borderId="13" xfId="0" applyNumberFormat="1" applyFont="1" applyFill="1" applyBorder="1" applyAlignment="1">
      <alignment horizontal="center" vertical="center"/>
    </xf>
    <xf numFmtId="0" fontId="0" fillId="0" borderId="52" xfId="0" applyBorder="1" applyAlignment="1">
      <alignment vertical="center" wrapText="1"/>
    </xf>
    <xf numFmtId="0" fontId="0" fillId="0" borderId="43" xfId="0" applyBorder="1" applyAlignment="1">
      <alignment vertical="center"/>
    </xf>
    <xf numFmtId="0" fontId="0" fillId="0" borderId="44" xfId="0" applyBorder="1" applyAlignment="1">
      <alignment vertical="center"/>
    </xf>
    <xf numFmtId="0" fontId="1" fillId="0" borderId="28" xfId="0" applyFont="1" applyBorder="1" applyAlignment="1">
      <alignment vertical="center" wrapText="1"/>
    </xf>
    <xf numFmtId="0" fontId="0" fillId="0" borderId="52" xfId="0" applyBorder="1" applyAlignment="1">
      <alignment vertical="center"/>
    </xf>
    <xf numFmtId="0" fontId="0" fillId="0" borderId="44" xfId="0" applyBorder="1" applyAlignment="1">
      <alignment vertical="center" wrapText="1"/>
    </xf>
    <xf numFmtId="0" fontId="1" fillId="0" borderId="45" xfId="0" applyFont="1" applyBorder="1" applyAlignment="1">
      <alignment vertical="center" wrapText="1"/>
    </xf>
    <xf numFmtId="0" fontId="1" fillId="0" borderId="45" xfId="0" applyFont="1" applyBorder="1" applyAlignment="1">
      <alignment vertical="center"/>
    </xf>
    <xf numFmtId="0" fontId="1" fillId="0" borderId="28" xfId="0" applyFont="1" applyBorder="1" applyAlignment="1">
      <alignment vertical="center"/>
    </xf>
    <xf numFmtId="0" fontId="1" fillId="0" borderId="39" xfId="0" applyFont="1" applyBorder="1" applyAlignment="1">
      <alignment vertical="center" wrapText="1"/>
    </xf>
    <xf numFmtId="0" fontId="1" fillId="0" borderId="43" xfId="0" applyFont="1" applyBorder="1" applyAlignment="1">
      <alignment vertical="center" wrapText="1"/>
    </xf>
    <xf numFmtId="49" fontId="1" fillId="0" borderId="40" xfId="0" applyNumberFormat="1" applyFont="1" applyBorder="1" applyAlignment="1">
      <alignment vertical="center" wrapText="1"/>
    </xf>
    <xf numFmtId="0" fontId="1" fillId="0" borderId="44" xfId="0" applyFont="1" applyBorder="1" applyAlignment="1">
      <alignment vertical="center" wrapText="1"/>
    </xf>
    <xf numFmtId="0" fontId="10" fillId="3" borderId="28" xfId="0" applyFont="1" applyFill="1" applyBorder="1" applyAlignment="1">
      <alignment vertical="center" wrapText="1"/>
    </xf>
    <xf numFmtId="0" fontId="1" fillId="3" borderId="28" xfId="0" applyFont="1" applyFill="1" applyBorder="1" applyAlignment="1">
      <alignment horizontal="center" vertical="center" wrapText="1"/>
    </xf>
    <xf numFmtId="0" fontId="1" fillId="3" borderId="1" xfId="0" applyFont="1" applyFill="1" applyBorder="1"/>
    <xf numFmtId="0" fontId="0" fillId="3" borderId="2" xfId="0" applyFill="1" applyBorder="1"/>
    <xf numFmtId="0" fontId="1" fillId="3" borderId="25" xfId="0" applyFont="1" applyFill="1" applyBorder="1" applyAlignment="1">
      <alignment horizontal="center" vertical="center" wrapText="1"/>
    </xf>
    <xf numFmtId="0" fontId="1" fillId="3" borderId="23" xfId="0" applyFont="1" applyFill="1" applyBorder="1" applyAlignment="1">
      <alignment horizontal="center" vertical="center"/>
    </xf>
    <xf numFmtId="164" fontId="0" fillId="0" borderId="46" xfId="0" applyNumberFormat="1" applyBorder="1" applyAlignment="1">
      <alignment horizontal="center" vertical="center"/>
    </xf>
    <xf numFmtId="164" fontId="0" fillId="0" borderId="47" xfId="0" applyNumberFormat="1" applyBorder="1" applyAlignment="1">
      <alignment horizontal="center" vertical="center"/>
    </xf>
    <xf numFmtId="164" fontId="0" fillId="0" borderId="43" xfId="0" applyNumberFormat="1" applyBorder="1" applyAlignment="1">
      <alignment vertical="center" wrapText="1"/>
    </xf>
    <xf numFmtId="164" fontId="0" fillId="0" borderId="43" xfId="0" applyNumberFormat="1" applyBorder="1" applyAlignment="1">
      <alignment vertical="center"/>
    </xf>
    <xf numFmtId="0" fontId="0" fillId="0" borderId="0" xfId="0" applyBorder="1" applyAlignment="1">
      <alignment horizontal="center" vertical="center"/>
    </xf>
    <xf numFmtId="164" fontId="0" fillId="0" borderId="39" xfId="0" applyNumberFormat="1" applyBorder="1" applyAlignment="1">
      <alignment vertical="center"/>
    </xf>
    <xf numFmtId="0" fontId="1" fillId="3" borderId="39" xfId="0" applyFont="1" applyFill="1" applyBorder="1" applyAlignment="1">
      <alignment vertical="center"/>
    </xf>
    <xf numFmtId="0" fontId="1" fillId="3" borderId="43" xfId="0" applyFont="1" applyFill="1" applyBorder="1" applyAlignment="1">
      <alignment vertical="center"/>
    </xf>
    <xf numFmtId="0" fontId="1" fillId="3" borderId="40" xfId="0" applyFont="1" applyFill="1" applyBorder="1" applyAlignment="1">
      <alignment vertical="center"/>
    </xf>
    <xf numFmtId="0" fontId="1" fillId="3" borderId="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6" xfId="0" applyBorder="1" applyAlignment="1">
      <alignment horizontal="center" vertical="center"/>
    </xf>
    <xf numFmtId="0" fontId="0" fillId="3" borderId="2" xfId="0" applyFill="1" applyBorder="1" applyAlignment="1">
      <alignment vertical="center" wrapText="1"/>
    </xf>
    <xf numFmtId="0" fontId="12" fillId="0" borderId="44" xfId="0" applyFont="1" applyBorder="1" applyAlignment="1">
      <alignment vertical="center" wrapText="1"/>
    </xf>
    <xf numFmtId="0" fontId="12" fillId="0" borderId="48" xfId="0" applyFont="1" applyBorder="1" applyAlignment="1">
      <alignment vertical="center" wrapText="1"/>
    </xf>
    <xf numFmtId="164" fontId="0" fillId="0" borderId="39" xfId="0" applyNumberFormat="1" applyBorder="1" applyAlignment="1">
      <alignment horizontal="right" vertical="center" wrapText="1"/>
    </xf>
    <xf numFmtId="0" fontId="8" fillId="0" borderId="0" xfId="0" applyFont="1" applyBorder="1" applyAlignment="1">
      <alignment horizontal="center" vertical="center"/>
    </xf>
    <xf numFmtId="164" fontId="8" fillId="0" borderId="0" xfId="0" applyNumberFormat="1" applyFont="1" applyBorder="1" applyAlignment="1">
      <alignment horizontal="center" vertical="center"/>
    </xf>
    <xf numFmtId="164" fontId="0" fillId="0" borderId="59" xfId="0" applyNumberFormat="1" applyBorder="1" applyAlignment="1">
      <alignment horizontal="center"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12" fillId="0" borderId="57" xfId="0" applyFont="1" applyBorder="1" applyAlignment="1">
      <alignment horizontal="center" vertical="center"/>
    </xf>
    <xf numFmtId="164" fontId="12" fillId="0" borderId="43" xfId="0" applyNumberFormat="1" applyFont="1" applyBorder="1" applyAlignment="1">
      <alignment vertical="center" wrapText="1"/>
    </xf>
    <xf numFmtId="0" fontId="12" fillId="0" borderId="58" xfId="0" applyFont="1" applyBorder="1" applyAlignment="1">
      <alignment horizontal="center" vertical="center"/>
    </xf>
    <xf numFmtId="164" fontId="12" fillId="0" borderId="40" xfId="0" applyNumberFormat="1" applyFont="1" applyBorder="1" applyAlignment="1">
      <alignment vertical="center" wrapText="1"/>
    </xf>
    <xf numFmtId="164" fontId="12" fillId="0" borderId="43" xfId="0" applyNumberFormat="1" applyFont="1" applyBorder="1" applyAlignment="1">
      <alignment vertical="center"/>
    </xf>
    <xf numFmtId="164" fontId="12" fillId="0" borderId="40" xfId="0" applyNumberFormat="1" applyFont="1" applyBorder="1" applyAlignment="1">
      <alignment vertical="center"/>
    </xf>
    <xf numFmtId="0" fontId="12" fillId="0" borderId="0" xfId="0" applyFont="1" applyBorder="1" applyAlignment="1">
      <alignment horizontal="center" vertical="center" wrapText="1"/>
    </xf>
    <xf numFmtId="164" fontId="12" fillId="0" borderId="0" xfId="0" applyNumberFormat="1" applyFont="1" applyBorder="1" applyAlignment="1">
      <alignment horizontal="center" vertical="center" wrapText="1"/>
    </xf>
    <xf numFmtId="0" fontId="15" fillId="0" borderId="0" xfId="0" applyFont="1" applyAlignment="1">
      <alignment horizontal="center" vertical="center"/>
    </xf>
    <xf numFmtId="0" fontId="12" fillId="0" borderId="56" xfId="0" applyFont="1" applyBorder="1" applyAlignment="1">
      <alignment horizontal="center" vertical="center"/>
    </xf>
    <xf numFmtId="0" fontId="16" fillId="0" borderId="0" xfId="0" applyFont="1" applyBorder="1" applyAlignment="1">
      <alignment vertical="center" wrapText="1"/>
    </xf>
    <xf numFmtId="164" fontId="0" fillId="0" borderId="46" xfId="0" applyNumberFormat="1" applyBorder="1" applyAlignment="1">
      <alignment horizontal="right" vertical="center"/>
    </xf>
    <xf numFmtId="164" fontId="0" fillId="0" borderId="47" xfId="0" applyNumberFormat="1" applyBorder="1" applyAlignment="1">
      <alignment horizontal="right" vertical="center"/>
    </xf>
    <xf numFmtId="164" fontId="0" fillId="0" borderId="47" xfId="0" applyNumberFormat="1" applyBorder="1" applyAlignment="1">
      <alignment horizontal="right" vertical="center" wrapText="1"/>
    </xf>
    <xf numFmtId="164" fontId="0" fillId="0" borderId="59" xfId="0" applyNumberFormat="1" applyBorder="1" applyAlignment="1">
      <alignment horizontal="right" vertical="center" wrapText="1"/>
    </xf>
    <xf numFmtId="164" fontId="0" fillId="0" borderId="46" xfId="0" applyNumberFormat="1" applyFont="1" applyBorder="1" applyAlignment="1">
      <alignment vertical="center" wrapText="1"/>
    </xf>
    <xf numFmtId="164" fontId="0" fillId="0" borderId="47" xfId="0" applyNumberFormat="1" applyFont="1" applyBorder="1" applyAlignment="1">
      <alignment vertical="center" wrapText="1"/>
    </xf>
    <xf numFmtId="164" fontId="0" fillId="0" borderId="59" xfId="0" applyNumberFormat="1" applyFont="1" applyBorder="1" applyAlignment="1">
      <alignment vertical="center" wrapText="1"/>
    </xf>
    <xf numFmtId="0" fontId="0" fillId="0" borderId="12" xfId="0" applyBorder="1"/>
    <xf numFmtId="0" fontId="0" fillId="0" borderId="35" xfId="0" applyBorder="1"/>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wrapText="1"/>
    </xf>
    <xf numFmtId="0" fontId="2" fillId="3" borderId="49" xfId="0" applyFont="1" applyFill="1" applyBorder="1" applyAlignment="1">
      <alignment horizontal="center" vertical="center"/>
    </xf>
    <xf numFmtId="9" fontId="19" fillId="3" borderId="28" xfId="0" applyNumberFormat="1" applyFont="1" applyFill="1" applyBorder="1" applyAlignment="1">
      <alignment horizontal="center"/>
    </xf>
    <xf numFmtId="164" fontId="20" fillId="0" borderId="46" xfId="0" applyNumberFormat="1" applyFont="1" applyBorder="1" applyAlignment="1">
      <alignment horizontal="center" vertical="center"/>
    </xf>
    <xf numFmtId="164" fontId="20" fillId="0" borderId="47" xfId="0" applyNumberFormat="1" applyFont="1" applyBorder="1" applyAlignment="1">
      <alignment horizontal="center" vertical="center"/>
    </xf>
    <xf numFmtId="164" fontId="20" fillId="0" borderId="46" xfId="0" applyNumberFormat="1" applyFont="1" applyBorder="1" applyAlignment="1">
      <alignment horizontal="right" vertical="center"/>
    </xf>
    <xf numFmtId="164" fontId="20" fillId="0" borderId="47" xfId="0" applyNumberFormat="1" applyFont="1" applyBorder="1" applyAlignment="1">
      <alignment horizontal="right" vertical="center"/>
    </xf>
    <xf numFmtId="164" fontId="20" fillId="0" borderId="47" xfId="0" applyNumberFormat="1" applyFont="1" applyBorder="1" applyAlignment="1">
      <alignment horizontal="right" vertical="center" wrapText="1"/>
    </xf>
    <xf numFmtId="164" fontId="20" fillId="0" borderId="59" xfId="0" applyNumberFormat="1" applyFont="1" applyBorder="1" applyAlignment="1">
      <alignment horizontal="right" vertical="center" wrapText="1"/>
    </xf>
    <xf numFmtId="164" fontId="20" fillId="0" borderId="46" xfId="0" applyNumberFormat="1" applyFont="1" applyBorder="1" applyAlignment="1">
      <alignment vertical="center" wrapText="1"/>
    </xf>
    <xf numFmtId="164" fontId="20" fillId="0" borderId="47" xfId="0" applyNumberFormat="1" applyFont="1" applyBorder="1" applyAlignment="1">
      <alignment vertical="center" wrapText="1"/>
    </xf>
    <xf numFmtId="164" fontId="20" fillId="0" borderId="59" xfId="0" applyNumberFormat="1" applyFont="1" applyBorder="1" applyAlignment="1">
      <alignment horizontal="center" vertical="center"/>
    </xf>
    <xf numFmtId="164" fontId="20" fillId="0" borderId="59" xfId="0" applyNumberFormat="1" applyFont="1" applyBorder="1" applyAlignment="1">
      <alignment vertical="center" wrapText="1"/>
    </xf>
    <xf numFmtId="0" fontId="10" fillId="3" borderId="49" xfId="0" applyFont="1" applyFill="1" applyBorder="1" applyAlignment="1">
      <alignment horizontal="center" vertical="center"/>
    </xf>
    <xf numFmtId="164" fontId="10" fillId="3" borderId="13" xfId="0" applyNumberFormat="1" applyFont="1" applyFill="1" applyBorder="1" applyAlignment="1">
      <alignment vertical="center"/>
    </xf>
    <xf numFmtId="0" fontId="10" fillId="3" borderId="28" xfId="0" applyFont="1" applyFill="1" applyBorder="1" applyAlignment="1">
      <alignment horizontal="center" vertical="center"/>
    </xf>
    <xf numFmtId="164" fontId="10" fillId="3" borderId="28" xfId="0" applyNumberFormat="1" applyFont="1" applyFill="1" applyBorder="1" applyAlignment="1">
      <alignment vertical="center"/>
    </xf>
    <xf numFmtId="164" fontId="20" fillId="0" borderId="46" xfId="0" applyNumberFormat="1" applyFont="1" applyBorder="1" applyAlignment="1">
      <alignment vertical="center"/>
    </xf>
    <xf numFmtId="164" fontId="20" fillId="0" borderId="47" xfId="0" applyNumberFormat="1" applyFont="1" applyBorder="1" applyAlignment="1">
      <alignment vertical="center"/>
    </xf>
    <xf numFmtId="164" fontId="20" fillId="0" borderId="59" xfId="0" applyNumberFormat="1" applyFont="1" applyBorder="1" applyAlignment="1">
      <alignment vertical="center"/>
    </xf>
    <xf numFmtId="3" fontId="10" fillId="3" borderId="1" xfId="0" applyNumberFormat="1" applyFont="1" applyFill="1" applyBorder="1" applyAlignment="1">
      <alignment horizontal="center" vertical="center"/>
    </xf>
    <xf numFmtId="0" fontId="0" fillId="3" borderId="28" xfId="0" applyFill="1" applyBorder="1" applyAlignment="1">
      <alignment vertical="center"/>
    </xf>
    <xf numFmtId="3" fontId="20" fillId="0" borderId="46" xfId="0" applyNumberFormat="1" applyFont="1" applyBorder="1" applyAlignment="1">
      <alignment horizontal="center" vertical="center"/>
    </xf>
    <xf numFmtId="3" fontId="20" fillId="0" borderId="47" xfId="0" applyNumberFormat="1" applyFont="1" applyBorder="1" applyAlignment="1">
      <alignment horizontal="center" vertical="center"/>
    </xf>
    <xf numFmtId="3" fontId="20" fillId="0" borderId="59" xfId="0" applyNumberFormat="1" applyFont="1" applyBorder="1" applyAlignment="1">
      <alignment horizontal="center" vertical="center"/>
    </xf>
    <xf numFmtId="0" fontId="10" fillId="3" borderId="28" xfId="0" applyFont="1" applyFill="1" applyBorder="1" applyAlignment="1">
      <alignment horizontal="center" vertical="center" wrapText="1"/>
    </xf>
    <xf numFmtId="164" fontId="20" fillId="0" borderId="39" xfId="0" applyNumberFormat="1" applyFont="1" applyBorder="1" applyAlignment="1">
      <alignment horizontal="center" vertical="center"/>
    </xf>
    <xf numFmtId="164" fontId="20" fillId="0" borderId="40" xfId="0" applyNumberFormat="1" applyFont="1" applyBorder="1" applyAlignment="1">
      <alignment horizontal="center" vertical="center"/>
    </xf>
    <xf numFmtId="4" fontId="20" fillId="0" borderId="21" xfId="0" applyNumberFormat="1" applyFont="1" applyBorder="1" applyAlignment="1">
      <alignment vertical="center"/>
    </xf>
    <xf numFmtId="4" fontId="20" fillId="0" borderId="20" xfId="0" applyNumberFormat="1" applyFont="1" applyBorder="1" applyAlignment="1">
      <alignment vertical="center"/>
    </xf>
    <xf numFmtId="4" fontId="20" fillId="0" borderId="41" xfId="0" applyNumberFormat="1" applyFont="1" applyBorder="1" applyAlignment="1">
      <alignment vertical="center"/>
    </xf>
    <xf numFmtId="4" fontId="0" fillId="0" borderId="39" xfId="0" applyNumberFormat="1" applyBorder="1" applyAlignment="1">
      <alignment vertical="center"/>
    </xf>
    <xf numFmtId="4" fontId="20" fillId="0" borderId="14" xfId="0" applyNumberFormat="1" applyFont="1" applyBorder="1" applyAlignment="1">
      <alignment vertical="center"/>
    </xf>
    <xf numFmtId="4" fontId="20" fillId="0" borderId="8" xfId="0" applyNumberFormat="1" applyFont="1" applyBorder="1" applyAlignment="1">
      <alignment vertical="center"/>
    </xf>
    <xf numFmtId="4" fontId="20" fillId="0" borderId="19" xfId="0" applyNumberFormat="1" applyFont="1" applyBorder="1" applyAlignment="1">
      <alignment vertical="center"/>
    </xf>
    <xf numFmtId="4" fontId="0" fillId="0" borderId="43" xfId="0" applyNumberFormat="1" applyBorder="1" applyAlignment="1">
      <alignment vertical="center"/>
    </xf>
    <xf numFmtId="4" fontId="20" fillId="0" borderId="22" xfId="0" applyNumberFormat="1" applyFont="1" applyBorder="1" applyAlignment="1">
      <alignment vertical="center"/>
    </xf>
    <xf numFmtId="4" fontId="20" fillId="0" borderId="17" xfId="0" applyNumberFormat="1" applyFont="1" applyBorder="1" applyAlignment="1">
      <alignment vertical="center"/>
    </xf>
    <xf numFmtId="4" fontId="20" fillId="0" borderId="29" xfId="0" applyNumberFormat="1" applyFont="1" applyBorder="1" applyAlignment="1">
      <alignment vertical="center"/>
    </xf>
    <xf numFmtId="4" fontId="0" fillId="0" borderId="44" xfId="0" applyNumberFormat="1" applyBorder="1" applyAlignment="1">
      <alignment vertical="center"/>
    </xf>
    <xf numFmtId="4" fontId="0" fillId="0" borderId="40" xfId="0" applyNumberFormat="1" applyBorder="1" applyAlignment="1">
      <alignment vertical="center"/>
    </xf>
    <xf numFmtId="4" fontId="1" fillId="0" borderId="38" xfId="0" applyNumberFormat="1" applyFont="1" applyBorder="1" applyAlignment="1">
      <alignment vertical="center"/>
    </xf>
    <xf numFmtId="4" fontId="1" fillId="0" borderId="24" xfId="0" applyNumberFormat="1" applyFont="1" applyBorder="1" applyAlignment="1">
      <alignment vertical="center"/>
    </xf>
    <xf numFmtId="4" fontId="1" fillId="0" borderId="50" xfId="0" applyNumberFormat="1" applyFont="1" applyBorder="1" applyAlignment="1">
      <alignment vertical="center"/>
    </xf>
    <xf numFmtId="4" fontId="1" fillId="0" borderId="28" xfId="0" applyNumberFormat="1" applyFont="1" applyBorder="1" applyAlignment="1">
      <alignment vertical="center"/>
    </xf>
    <xf numFmtId="4" fontId="0" fillId="0" borderId="52" xfId="0" applyNumberFormat="1" applyBorder="1" applyAlignment="1">
      <alignment vertical="center"/>
    </xf>
    <xf numFmtId="4" fontId="1" fillId="0" borderId="2" xfId="0" applyNumberFormat="1" applyFont="1" applyBorder="1" applyAlignment="1">
      <alignment vertical="center"/>
    </xf>
    <xf numFmtId="4" fontId="20" fillId="0" borderId="31" xfId="0" applyNumberFormat="1" applyFont="1" applyBorder="1" applyAlignment="1">
      <alignment vertical="center"/>
    </xf>
    <xf numFmtId="4" fontId="20" fillId="0" borderId="18" xfId="0" applyNumberFormat="1" applyFont="1" applyBorder="1" applyAlignment="1">
      <alignment vertical="center"/>
    </xf>
    <xf numFmtId="4" fontId="20" fillId="0" borderId="55" xfId="0" applyNumberFormat="1" applyFont="1" applyBorder="1" applyAlignment="1">
      <alignment vertical="center"/>
    </xf>
    <xf numFmtId="4" fontId="0" fillId="0" borderId="48" xfId="0" applyNumberFormat="1" applyBorder="1" applyAlignment="1">
      <alignment vertical="center"/>
    </xf>
    <xf numFmtId="4" fontId="19" fillId="0" borderId="34" xfId="0" applyNumberFormat="1" applyFont="1" applyBorder="1" applyAlignment="1">
      <alignment vertical="center"/>
    </xf>
    <xf numFmtId="4" fontId="19" fillId="0" borderId="53" xfId="0" applyNumberFormat="1" applyFont="1" applyBorder="1" applyAlignment="1">
      <alignment vertical="center"/>
    </xf>
    <xf numFmtId="4" fontId="19" fillId="0" borderId="54" xfId="0" applyNumberFormat="1" applyFont="1" applyBorder="1" applyAlignment="1">
      <alignment vertical="center"/>
    </xf>
    <xf numFmtId="4" fontId="1" fillId="0" borderId="45" xfId="0" applyNumberFormat="1" applyFont="1" applyBorder="1" applyAlignment="1">
      <alignment vertical="center"/>
    </xf>
    <xf numFmtId="4" fontId="19" fillId="0" borderId="38" xfId="0" applyNumberFormat="1" applyFont="1" applyBorder="1" applyAlignment="1">
      <alignment vertical="center"/>
    </xf>
    <xf numFmtId="4" fontId="19" fillId="0" borderId="24" xfId="0" applyNumberFormat="1" applyFont="1" applyBorder="1" applyAlignment="1">
      <alignment vertical="center"/>
    </xf>
    <xf numFmtId="4" fontId="19" fillId="0" borderId="50" xfId="0" applyNumberFormat="1" applyFont="1" applyBorder="1" applyAlignment="1">
      <alignment vertical="center"/>
    </xf>
    <xf numFmtId="4" fontId="1" fillId="3" borderId="34" xfId="0" applyNumberFormat="1" applyFont="1" applyFill="1" applyBorder="1" applyAlignment="1">
      <alignment vertical="center"/>
    </xf>
    <xf numFmtId="4" fontId="1" fillId="3" borderId="12" xfId="0" applyNumberFormat="1" applyFont="1" applyFill="1" applyBorder="1" applyAlignment="1">
      <alignment vertical="center"/>
    </xf>
    <xf numFmtId="4" fontId="1" fillId="3" borderId="45" xfId="0" applyNumberFormat="1" applyFont="1" applyFill="1" applyBorder="1" applyAlignment="1">
      <alignment vertical="center"/>
    </xf>
    <xf numFmtId="4" fontId="8" fillId="3" borderId="45" xfId="0" applyNumberFormat="1" applyFont="1" applyFill="1" applyBorder="1" applyAlignment="1">
      <alignment vertical="center"/>
    </xf>
    <xf numFmtId="4" fontId="1" fillId="3" borderId="22" xfId="0" applyNumberFormat="1" applyFont="1" applyFill="1" applyBorder="1" applyAlignment="1">
      <alignment vertical="center"/>
    </xf>
    <xf numFmtId="4" fontId="1" fillId="3" borderId="32" xfId="0" applyNumberFormat="1" applyFont="1" applyFill="1" applyBorder="1" applyAlignment="1">
      <alignment vertical="center"/>
    </xf>
    <xf numFmtId="4" fontId="1" fillId="3" borderId="44" xfId="0" applyNumberFormat="1" applyFont="1" applyFill="1" applyBorder="1" applyAlignment="1">
      <alignment vertical="center"/>
    </xf>
    <xf numFmtId="4" fontId="1" fillId="3" borderId="37" xfId="0" applyNumberFormat="1" applyFont="1" applyFill="1" applyBorder="1" applyAlignment="1">
      <alignment vertical="center"/>
    </xf>
    <xf numFmtId="4" fontId="1" fillId="3" borderId="42" xfId="0" applyNumberFormat="1" applyFont="1" applyFill="1" applyBorder="1" applyAlignment="1">
      <alignment vertical="center"/>
    </xf>
    <xf numFmtId="4" fontId="1" fillId="3" borderId="40" xfId="0" applyNumberFormat="1" applyFont="1" applyFill="1" applyBorder="1" applyAlignment="1">
      <alignment vertical="center"/>
    </xf>
    <xf numFmtId="4" fontId="19" fillId="0" borderId="22" xfId="0" applyNumberFormat="1" applyFont="1" applyBorder="1" applyAlignment="1">
      <alignment vertical="center"/>
    </xf>
    <xf numFmtId="4" fontId="19" fillId="0" borderId="32" xfId="0" applyNumberFormat="1" applyFont="1" applyBorder="1" applyAlignment="1">
      <alignment vertical="center"/>
    </xf>
    <xf numFmtId="4" fontId="19" fillId="0" borderId="37" xfId="0" applyNumberFormat="1" applyFont="1" applyBorder="1" applyAlignment="1">
      <alignment vertical="center"/>
    </xf>
    <xf numFmtId="4" fontId="19" fillId="0" borderId="42" xfId="0" applyNumberFormat="1" applyFont="1" applyBorder="1" applyAlignment="1">
      <alignment vertical="center"/>
    </xf>
    <xf numFmtId="4" fontId="19" fillId="0" borderId="12" xfId="0" applyNumberFormat="1" applyFont="1" applyBorder="1" applyAlignment="1">
      <alignment vertical="center"/>
    </xf>
    <xf numFmtId="4" fontId="1" fillId="3" borderId="38" xfId="0" applyNumberFormat="1" applyFont="1" applyFill="1" applyBorder="1" applyAlignment="1">
      <alignment vertical="center"/>
    </xf>
    <xf numFmtId="4" fontId="1" fillId="3" borderId="2" xfId="0" applyNumberFormat="1" applyFont="1" applyFill="1" applyBorder="1" applyAlignment="1">
      <alignment vertical="center"/>
    </xf>
    <xf numFmtId="4" fontId="1" fillId="3" borderId="28" xfId="0" applyNumberFormat="1" applyFont="1" applyFill="1" applyBorder="1" applyAlignment="1">
      <alignment vertical="center"/>
    </xf>
    <xf numFmtId="164" fontId="20" fillId="0" borderId="59" xfId="0" applyNumberFormat="1" applyFont="1" applyBorder="1" applyAlignment="1">
      <alignment horizontal="right" vertical="center"/>
    </xf>
    <xf numFmtId="164" fontId="0" fillId="0" borderId="59" xfId="0" applyNumberFormat="1" applyBorder="1" applyAlignment="1">
      <alignment horizontal="right" vertical="center"/>
    </xf>
    <xf numFmtId="1" fontId="20" fillId="0" borderId="63" xfId="0" applyNumberFormat="1" applyFont="1" applyBorder="1" applyAlignment="1">
      <alignment horizontal="center" vertical="center"/>
    </xf>
    <xf numFmtId="1" fontId="20" fillId="0" borderId="27" xfId="0" applyNumberFormat="1" applyFont="1" applyBorder="1" applyAlignment="1">
      <alignment horizontal="center" vertical="center"/>
    </xf>
    <xf numFmtId="1" fontId="20" fillId="0" borderId="27" xfId="0" applyNumberFormat="1" applyFont="1" applyBorder="1" applyAlignment="1">
      <alignment horizontal="center" vertical="center" wrapText="1"/>
    </xf>
    <xf numFmtId="1" fontId="20" fillId="0" borderId="42" xfId="0" applyNumberFormat="1" applyFont="1" applyBorder="1" applyAlignment="1">
      <alignment horizontal="center" vertical="center" wrapText="1"/>
    </xf>
    <xf numFmtId="1" fontId="10" fillId="3" borderId="13" xfId="0" applyNumberFormat="1" applyFont="1" applyFill="1" applyBorder="1" applyAlignment="1">
      <alignment horizontal="center" vertical="center"/>
    </xf>
    <xf numFmtId="164" fontId="20" fillId="0" borderId="43" xfId="0" applyNumberFormat="1" applyFont="1" applyBorder="1" applyAlignment="1">
      <alignment horizontal="center" vertical="center"/>
    </xf>
    <xf numFmtId="0" fontId="20" fillId="0" borderId="0" xfId="0" applyFont="1" applyAlignment="1">
      <alignment vertical="center" wrapText="1"/>
    </xf>
    <xf numFmtId="0" fontId="5" fillId="4" borderId="5" xfId="0" applyFont="1" applyFill="1" applyBorder="1" applyAlignment="1">
      <alignment vertical="center" wrapText="1"/>
    </xf>
    <xf numFmtId="0" fontId="5" fillId="4" borderId="65" xfId="0" applyFont="1" applyFill="1" applyBorder="1" applyAlignment="1">
      <alignment vertical="center" wrapText="1"/>
    </xf>
    <xf numFmtId="0" fontId="5" fillId="4" borderId="66" xfId="0" applyFont="1" applyFill="1" applyBorder="1" applyAlignment="1">
      <alignment horizontal="left" vertical="center" wrapText="1"/>
    </xf>
    <xf numFmtId="0" fontId="5" fillId="4" borderId="7" xfId="0" applyFont="1" applyFill="1" applyBorder="1" applyAlignment="1">
      <alignment vertical="center" wrapText="1"/>
    </xf>
    <xf numFmtId="0" fontId="7" fillId="4" borderId="67" xfId="0" applyFont="1" applyFill="1" applyBorder="1" applyAlignment="1">
      <alignment vertical="center" wrapText="1"/>
    </xf>
    <xf numFmtId="0" fontId="20" fillId="0" borderId="5" xfId="0" applyFont="1" applyBorder="1" applyAlignment="1">
      <alignment horizontal="left" vertical="center"/>
    </xf>
    <xf numFmtId="164" fontId="20" fillId="0" borderId="6" xfId="0" applyNumberFormat="1" applyFont="1" applyBorder="1" applyAlignment="1">
      <alignment horizontal="left" vertical="center"/>
    </xf>
    <xf numFmtId="0" fontId="20" fillId="0" borderId="7" xfId="0" applyFont="1" applyBorder="1" applyAlignment="1">
      <alignment horizontal="left" vertical="center"/>
    </xf>
    <xf numFmtId="164" fontId="20" fillId="0" borderId="15" xfId="0" applyNumberFormat="1" applyFont="1" applyBorder="1" applyAlignment="1">
      <alignment horizontal="left" vertical="center"/>
    </xf>
    <xf numFmtId="0" fontId="20" fillId="0" borderId="7" xfId="0" applyFont="1" applyBorder="1" applyAlignment="1">
      <alignment horizontal="left" vertical="center" wrapText="1"/>
    </xf>
    <xf numFmtId="164" fontId="20" fillId="0" borderId="15" xfId="0" applyNumberFormat="1" applyFont="1" applyBorder="1" applyAlignment="1">
      <alignment horizontal="left" vertical="center" wrapText="1"/>
    </xf>
    <xf numFmtId="0" fontId="20" fillId="0" borderId="9" xfId="0" applyFont="1" applyBorder="1" applyAlignment="1">
      <alignment horizontal="left" vertical="center" wrapText="1"/>
    </xf>
    <xf numFmtId="164" fontId="20" fillId="0" borderId="26" xfId="0" applyNumberFormat="1" applyFont="1" applyBorder="1" applyAlignment="1">
      <alignment horizontal="left" vertical="center" wrapText="1"/>
    </xf>
    <xf numFmtId="4" fontId="12" fillId="0" borderId="39" xfId="0" applyNumberFormat="1" applyFont="1" applyBorder="1" applyAlignment="1">
      <alignment vertical="center"/>
    </xf>
    <xf numFmtId="4" fontId="12" fillId="0" borderId="43" xfId="0" applyNumberFormat="1" applyFont="1" applyBorder="1" applyAlignment="1">
      <alignment vertical="center"/>
    </xf>
    <xf numFmtId="4" fontId="12" fillId="0" borderId="44" xfId="0" applyNumberFormat="1" applyFont="1" applyBorder="1" applyAlignment="1">
      <alignment vertical="center"/>
    </xf>
    <xf numFmtId="4" fontId="10" fillId="0" borderId="28" xfId="0" applyNumberFormat="1" applyFont="1" applyBorder="1" applyAlignment="1">
      <alignment vertical="center"/>
    </xf>
    <xf numFmtId="4" fontId="12" fillId="0" borderId="52" xfId="0" applyNumberFormat="1" applyFont="1" applyBorder="1" applyAlignment="1">
      <alignment vertical="center"/>
    </xf>
    <xf numFmtId="4" fontId="12" fillId="0" borderId="48" xfId="0" applyNumberFormat="1" applyFont="1" applyBorder="1" applyAlignment="1">
      <alignment vertical="center"/>
    </xf>
    <xf numFmtId="4" fontId="10" fillId="0" borderId="45" xfId="0" applyNumberFormat="1" applyFont="1" applyBorder="1" applyAlignment="1">
      <alignment vertical="center"/>
    </xf>
    <xf numFmtId="4" fontId="10" fillId="3" borderId="45" xfId="0" applyNumberFormat="1" applyFont="1" applyFill="1" applyBorder="1" applyAlignment="1">
      <alignment vertical="center"/>
    </xf>
    <xf numFmtId="4" fontId="10" fillId="3" borderId="44" xfId="0" applyNumberFormat="1" applyFont="1" applyFill="1" applyBorder="1" applyAlignment="1">
      <alignment vertical="center"/>
    </xf>
    <xf numFmtId="4" fontId="10" fillId="3" borderId="40" xfId="0" applyNumberFormat="1" applyFont="1" applyFill="1" applyBorder="1" applyAlignment="1">
      <alignment vertical="center"/>
    </xf>
    <xf numFmtId="4" fontId="10" fillId="0" borderId="44" xfId="0" applyNumberFormat="1" applyFont="1" applyBorder="1" applyAlignment="1">
      <alignment vertical="center"/>
    </xf>
    <xf numFmtId="4" fontId="10" fillId="0" borderId="40" xfId="0" applyNumberFormat="1" applyFont="1" applyBorder="1" applyAlignment="1">
      <alignment vertical="center"/>
    </xf>
    <xf numFmtId="4" fontId="10" fillId="3" borderId="28" xfId="0" applyNumberFormat="1" applyFont="1" applyFill="1" applyBorder="1" applyAlignment="1">
      <alignment vertical="center"/>
    </xf>
    <xf numFmtId="9" fontId="10" fillId="3" borderId="28" xfId="0" applyNumberFormat="1" applyFont="1" applyFill="1" applyBorder="1" applyAlignment="1">
      <alignment horizontal="center"/>
    </xf>
    <xf numFmtId="0" fontId="1" fillId="3" borderId="45"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164" fontId="21" fillId="0" borderId="39" xfId="0" applyNumberFormat="1" applyFont="1" applyBorder="1" applyAlignment="1">
      <alignment horizontal="right" vertical="center"/>
    </xf>
    <xf numFmtId="164" fontId="21" fillId="0" borderId="40" xfId="0" applyNumberFormat="1" applyFont="1" applyBorder="1" applyAlignment="1">
      <alignment horizontal="right" vertical="center"/>
    </xf>
    <xf numFmtId="0" fontId="1" fillId="3" borderId="11"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8" fillId="3" borderId="61"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10"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26" xfId="0" applyFont="1" applyFill="1" applyBorder="1" applyAlignment="1">
      <alignment horizontal="center" vertical="center"/>
    </xf>
    <xf numFmtId="0" fontId="14" fillId="3" borderId="39" xfId="0" applyFont="1" applyFill="1" applyBorder="1" applyAlignment="1">
      <alignment horizontal="center" vertical="center"/>
    </xf>
    <xf numFmtId="0" fontId="14" fillId="3" borderId="40"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8"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64"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0" fillId="0" borderId="57" xfId="0" applyFont="1" applyBorder="1" applyAlignment="1">
      <alignment horizontal="left" vertical="center"/>
    </xf>
    <xf numFmtId="0" fontId="20" fillId="0" borderId="27" xfId="0" applyFont="1" applyBorder="1" applyAlignment="1">
      <alignment horizontal="left" vertical="center"/>
    </xf>
    <xf numFmtId="0" fontId="20" fillId="0" borderId="47" xfId="0" applyFont="1" applyBorder="1" applyAlignment="1">
      <alignment horizontal="lef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20" fillId="0" borderId="56" xfId="0" applyFont="1" applyBorder="1" applyAlignment="1">
      <alignment horizontal="left" vertical="center"/>
    </xf>
    <xf numFmtId="0" fontId="20" fillId="0" borderId="63" xfId="0" applyFont="1" applyBorder="1" applyAlignment="1">
      <alignment horizontal="left" vertical="center"/>
    </xf>
    <xf numFmtId="0" fontId="20" fillId="0" borderId="46" xfId="0" applyFont="1" applyBorder="1" applyAlignment="1">
      <alignment horizontal="left" vertical="center"/>
    </xf>
    <xf numFmtId="0" fontId="20" fillId="0" borderId="3" xfId="0" applyFont="1" applyBorder="1" applyAlignment="1">
      <alignment horizontal="left" vertical="center"/>
    </xf>
    <xf numFmtId="0" fontId="20" fillId="0" borderId="64" xfId="0" applyFont="1" applyBorder="1" applyAlignment="1">
      <alignment horizontal="left" vertical="center"/>
    </xf>
    <xf numFmtId="0" fontId="20" fillId="0" borderId="4" xfId="0" applyFont="1" applyBorder="1" applyAlignment="1">
      <alignment horizontal="left" vertic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20" fillId="0" borderId="58" xfId="0" applyFont="1" applyBorder="1" applyAlignment="1">
      <alignment horizontal="left" vertical="center"/>
    </xf>
    <xf numFmtId="0" fontId="20" fillId="0" borderId="42" xfId="0" applyFont="1" applyBorder="1" applyAlignment="1">
      <alignment horizontal="left" vertical="center"/>
    </xf>
    <xf numFmtId="0" fontId="20" fillId="0" borderId="59" xfId="0" applyFont="1" applyBorder="1" applyAlignment="1">
      <alignment horizontal="left" vertical="center"/>
    </xf>
    <xf numFmtId="164" fontId="10" fillId="3" borderId="3" xfId="0" applyNumberFormat="1" applyFont="1" applyFill="1" applyBorder="1" applyAlignment="1">
      <alignment horizontal="center" vertical="center"/>
    </xf>
    <xf numFmtId="164" fontId="10" fillId="3" borderId="4"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1" fillId="3" borderId="13"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13" xfId="0" applyFont="1" applyFill="1" applyBorder="1" applyAlignment="1">
      <alignment horizontal="center" vertical="center"/>
    </xf>
    <xf numFmtId="0" fontId="20" fillId="0" borderId="56" xfId="0" applyFont="1" applyBorder="1" applyAlignment="1">
      <alignment horizontal="center" vertical="center"/>
    </xf>
    <xf numFmtId="0" fontId="20" fillId="0" borderId="63" xfId="0" applyFont="1" applyBorder="1" applyAlignment="1">
      <alignment horizontal="center" vertical="center"/>
    </xf>
    <xf numFmtId="0" fontId="20" fillId="0" borderId="46" xfId="0" applyFont="1" applyBorder="1" applyAlignment="1">
      <alignment horizontal="center" vertical="center"/>
    </xf>
    <xf numFmtId="0" fontId="20" fillId="0" borderId="60" xfId="0" applyFont="1" applyBorder="1" applyAlignment="1">
      <alignment horizontal="center" vertical="center"/>
    </xf>
    <xf numFmtId="0" fontId="20" fillId="0" borderId="33" xfId="0" applyFont="1" applyBorder="1" applyAlignment="1">
      <alignment horizontal="center" vertical="center"/>
    </xf>
    <xf numFmtId="0" fontId="20" fillId="0" borderId="51" xfId="0" applyFont="1" applyBorder="1" applyAlignment="1">
      <alignment horizontal="center" vertical="center"/>
    </xf>
    <xf numFmtId="0" fontId="20" fillId="0" borderId="58" xfId="0" applyFont="1" applyBorder="1" applyAlignment="1">
      <alignment horizontal="center" vertical="center"/>
    </xf>
    <xf numFmtId="0" fontId="20" fillId="0" borderId="42" xfId="0" applyFont="1" applyBorder="1" applyAlignment="1">
      <alignment horizontal="center" vertical="center"/>
    </xf>
    <xf numFmtId="0" fontId="20" fillId="0" borderId="59" xfId="0" applyFont="1" applyBorder="1" applyAlignment="1">
      <alignment horizontal="center" vertical="center"/>
    </xf>
    <xf numFmtId="0" fontId="3" fillId="0" borderId="0" xfId="0" applyFont="1" applyAlignment="1">
      <alignment horizontal="center" vertical="center"/>
    </xf>
    <xf numFmtId="164" fontId="10" fillId="3" borderId="1" xfId="0" applyNumberFormat="1" applyFont="1" applyFill="1" applyBorder="1" applyAlignment="1">
      <alignment horizontal="center" vertical="center"/>
    </xf>
    <xf numFmtId="164" fontId="10" fillId="3" borderId="13" xfId="0" applyNumberFormat="1"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20" fillId="0" borderId="60" xfId="0" applyFont="1" applyBorder="1" applyAlignment="1">
      <alignment horizontal="left" vertical="center"/>
    </xf>
    <xf numFmtId="0" fontId="20" fillId="0" borderId="33" xfId="0" applyFont="1" applyBorder="1" applyAlignment="1">
      <alignment horizontal="left" vertical="center"/>
    </xf>
    <xf numFmtId="0" fontId="20" fillId="0" borderId="51" xfId="0" applyFont="1" applyBorder="1" applyAlignment="1">
      <alignment horizontal="left"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3" xfId="0" applyFont="1" applyFill="1" applyBorder="1" applyAlignment="1">
      <alignment horizontal="center" vertical="center"/>
    </xf>
    <xf numFmtId="0" fontId="15" fillId="0" borderId="0" xfId="0" applyFont="1" applyAlignment="1">
      <alignment horizontal="center" vertical="center"/>
    </xf>
    <xf numFmtId="0" fontId="5" fillId="0" borderId="33" xfId="0" applyFont="1" applyBorder="1" applyAlignment="1">
      <alignment horizontal="left" vertical="center" wrapText="1"/>
    </xf>
    <xf numFmtId="0" fontId="5" fillId="0" borderId="51" xfId="0" applyFont="1" applyBorder="1" applyAlignment="1">
      <alignment horizontal="left" vertical="center" wrapText="1"/>
    </xf>
    <xf numFmtId="0" fontId="5" fillId="0" borderId="64" xfId="0" applyFont="1" applyBorder="1" applyAlignment="1">
      <alignment horizontal="left" vertical="center" wrapText="1"/>
    </xf>
    <xf numFmtId="0" fontId="5" fillId="0" borderId="4" xfId="0" applyFont="1" applyBorder="1" applyAlignment="1">
      <alignment horizontal="left" vertical="center" wrapText="1"/>
    </xf>
    <xf numFmtId="0" fontId="5" fillId="0" borderId="19" xfId="0" applyFont="1" applyBorder="1" applyAlignment="1">
      <alignment horizontal="left" vertical="center" wrapText="1"/>
    </xf>
    <xf numFmtId="0" fontId="5" fillId="0" borderId="27" xfId="0" applyFont="1" applyBorder="1" applyAlignment="1">
      <alignment horizontal="left" vertical="center" wrapText="1"/>
    </xf>
    <xf numFmtId="0" fontId="5" fillId="0" borderId="47" xfId="0" applyFont="1" applyBorder="1" applyAlignment="1">
      <alignment horizontal="left" vertical="center" wrapText="1"/>
    </xf>
    <xf numFmtId="0" fontId="5" fillId="0" borderId="63" xfId="0" applyFont="1" applyBorder="1" applyAlignment="1">
      <alignment horizontal="left" vertical="center" wrapText="1"/>
    </xf>
    <xf numFmtId="0" fontId="5" fillId="0" borderId="46" xfId="0" applyFont="1" applyBorder="1" applyAlignment="1">
      <alignment horizontal="left" vertical="center" wrapText="1"/>
    </xf>
  </cellXfs>
  <cellStyles count="1">
    <cellStyle name="Standard" xfId="0" builtinId="0"/>
  </cellStyles>
  <dxfs count="0"/>
  <tableStyles count="0" defaultTableStyle="TableStyleMedium2" defaultPivotStyle="PivotStyleLight16"/>
  <colors>
    <mruColors>
      <color rgb="FFA5FBFB"/>
      <color rgb="FFA7E4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J38"/>
  <sheetViews>
    <sheetView topLeftCell="A7" zoomScaleNormal="100" zoomScaleSheetLayoutView="100" workbookViewId="0">
      <selection activeCell="I27" sqref="I27"/>
    </sheetView>
  </sheetViews>
  <sheetFormatPr baseColWidth="10" defaultRowHeight="13.8" x14ac:dyDescent="0.25"/>
  <cols>
    <col min="1" max="1" width="5.69921875" customWidth="1"/>
    <col min="2" max="2" width="7.5" customWidth="1"/>
    <col min="3" max="3" width="37.5" customWidth="1"/>
    <col min="4" max="8" width="12.69921875" customWidth="1"/>
    <col min="9" max="10" width="13.5" customWidth="1"/>
  </cols>
  <sheetData>
    <row r="1" spans="1:10" s="1" customFormat="1" ht="79.5" customHeight="1" thickBot="1" x14ac:dyDescent="0.3">
      <c r="A1" s="221" t="s">
        <v>102</v>
      </c>
      <c r="B1" s="222"/>
      <c r="C1" s="222"/>
      <c r="D1" s="222"/>
      <c r="E1" s="222"/>
      <c r="F1" s="222"/>
      <c r="G1" s="222"/>
      <c r="H1" s="222"/>
      <c r="I1" s="222"/>
      <c r="J1" s="223"/>
    </row>
    <row r="2" spans="1:10" s="1" customFormat="1" ht="36" customHeight="1" thickBot="1" x14ac:dyDescent="0.3">
      <c r="A2" s="224" t="s">
        <v>89</v>
      </c>
      <c r="B2" s="225"/>
      <c r="C2" s="225"/>
      <c r="D2" s="225"/>
      <c r="E2" s="225"/>
      <c r="F2" s="225"/>
      <c r="G2" s="225"/>
      <c r="H2" s="225"/>
      <c r="I2" s="225"/>
      <c r="J2" s="226"/>
    </row>
    <row r="3" spans="1:10" s="1" customFormat="1" ht="54.75" customHeight="1" thickBot="1" x14ac:dyDescent="0.3">
      <c r="A3" s="224" t="s">
        <v>87</v>
      </c>
      <c r="B3" s="225"/>
      <c r="C3" s="225"/>
      <c r="D3" s="225"/>
      <c r="E3" s="225"/>
      <c r="F3" s="225"/>
      <c r="G3" s="225"/>
      <c r="H3" s="225"/>
      <c r="I3" s="225"/>
      <c r="J3" s="226"/>
    </row>
    <row r="4" spans="1:10" s="1" customFormat="1" ht="14.4" thickBot="1" x14ac:dyDescent="0.3">
      <c r="A4"/>
      <c r="B4"/>
      <c r="C4"/>
      <c r="D4"/>
    </row>
    <row r="5" spans="1:10" s="1" customFormat="1" ht="14.4" thickBot="1" x14ac:dyDescent="0.3">
      <c r="A5" s="31" t="s">
        <v>47</v>
      </c>
      <c r="B5" s="32"/>
      <c r="C5" s="32"/>
      <c r="D5" s="50"/>
      <c r="E5" s="193">
        <v>1</v>
      </c>
      <c r="F5" s="218" t="s">
        <v>93</v>
      </c>
      <c r="G5" s="219"/>
      <c r="H5" s="219"/>
      <c r="I5" s="219"/>
      <c r="J5" s="220"/>
    </row>
    <row r="6" spans="1:10" s="1" customFormat="1" ht="14.4" thickBot="1" x14ac:dyDescent="0.3">
      <c r="A6" s="166"/>
      <c r="B6" s="166"/>
      <c r="C6" s="166"/>
      <c r="D6" s="166"/>
      <c r="E6" s="166"/>
      <c r="F6" s="166"/>
      <c r="G6" s="166"/>
      <c r="H6" s="166"/>
      <c r="I6" s="166"/>
      <c r="J6" s="166"/>
    </row>
    <row r="7" spans="1:10" ht="14.4" thickBot="1" x14ac:dyDescent="0.3">
      <c r="A7" s="31" t="s">
        <v>50</v>
      </c>
      <c r="B7" s="32"/>
      <c r="C7" s="32"/>
      <c r="D7" s="50"/>
      <c r="E7" s="84" t="s">
        <v>90</v>
      </c>
      <c r="F7" s="218" t="s">
        <v>103</v>
      </c>
      <c r="G7" s="219"/>
      <c r="H7" s="219"/>
      <c r="I7" s="219"/>
      <c r="J7" s="220"/>
    </row>
    <row r="8" spans="1:10" ht="20.25" customHeight="1" thickBot="1" x14ac:dyDescent="0.3"/>
    <row r="9" spans="1:10" ht="30.75" customHeight="1" thickBot="1" x14ac:dyDescent="0.3">
      <c r="A9" s="207" t="s">
        <v>58</v>
      </c>
      <c r="B9" s="208"/>
      <c r="C9" s="211" t="s">
        <v>88</v>
      </c>
      <c r="D9" s="79" t="s">
        <v>4</v>
      </c>
      <c r="E9" s="80" t="s">
        <v>5</v>
      </c>
      <c r="F9" s="80" t="s">
        <v>6</v>
      </c>
      <c r="G9" s="80" t="s">
        <v>20</v>
      </c>
      <c r="H9" s="81" t="s">
        <v>21</v>
      </c>
      <c r="I9" s="82" t="s">
        <v>59</v>
      </c>
      <c r="J9" s="82" t="s">
        <v>60</v>
      </c>
    </row>
    <row r="10" spans="1:10" ht="23.25" customHeight="1" thickBot="1" x14ac:dyDescent="0.3">
      <c r="A10" s="209"/>
      <c r="B10" s="210"/>
      <c r="C10" s="212"/>
      <c r="D10" s="204" t="s">
        <v>92</v>
      </c>
      <c r="E10" s="205"/>
      <c r="F10" s="205"/>
      <c r="G10" s="205"/>
      <c r="H10" s="205"/>
      <c r="I10" s="206"/>
      <c r="J10" s="83"/>
    </row>
    <row r="11" spans="1:10" ht="32.4" customHeight="1" x14ac:dyDescent="0.25">
      <c r="A11" s="213">
        <v>1</v>
      </c>
      <c r="B11" s="8" t="s">
        <v>10</v>
      </c>
      <c r="C11" s="16" t="s">
        <v>38</v>
      </c>
      <c r="D11" s="110">
        <v>0</v>
      </c>
      <c r="E11" s="111">
        <v>0</v>
      </c>
      <c r="F11" s="111">
        <v>0</v>
      </c>
      <c r="G11" s="111">
        <v>0</v>
      </c>
      <c r="H11" s="112">
        <v>0</v>
      </c>
      <c r="I11" s="180">
        <f>SUM(D11:H11)</f>
        <v>0</v>
      </c>
      <c r="J11" s="113">
        <f>SUM(D11:H11)*1.19</f>
        <v>0</v>
      </c>
    </row>
    <row r="12" spans="1:10" ht="32.4" customHeight="1" x14ac:dyDescent="0.25">
      <c r="A12" s="214"/>
      <c r="B12" s="9" t="s">
        <v>11</v>
      </c>
      <c r="C12" s="17" t="s">
        <v>39</v>
      </c>
      <c r="D12" s="114">
        <v>0</v>
      </c>
      <c r="E12" s="115">
        <v>0</v>
      </c>
      <c r="F12" s="115">
        <v>0</v>
      </c>
      <c r="G12" s="115">
        <v>0</v>
      </c>
      <c r="H12" s="116">
        <v>0</v>
      </c>
      <c r="I12" s="181">
        <f t="shared" ref="I12:I28" si="0">SUM(D12:H12)</f>
        <v>0</v>
      </c>
      <c r="J12" s="117">
        <f>SUM(D12:H12)</f>
        <v>0</v>
      </c>
    </row>
    <row r="13" spans="1:10" ht="32.4" customHeight="1" x14ac:dyDescent="0.25">
      <c r="A13" s="214"/>
      <c r="B13" s="9" t="s">
        <v>12</v>
      </c>
      <c r="C13" s="17" t="s">
        <v>40</v>
      </c>
      <c r="D13" s="114">
        <v>0</v>
      </c>
      <c r="E13" s="115">
        <v>0</v>
      </c>
      <c r="F13" s="115">
        <v>0</v>
      </c>
      <c r="G13" s="115">
        <v>0</v>
      </c>
      <c r="H13" s="116">
        <v>0</v>
      </c>
      <c r="I13" s="181">
        <f t="shared" si="0"/>
        <v>0</v>
      </c>
      <c r="J13" s="117">
        <f>SUM(D13:H13)</f>
        <v>0</v>
      </c>
    </row>
    <row r="14" spans="1:10" ht="32.4" customHeight="1" thickBot="1" x14ac:dyDescent="0.3">
      <c r="A14" s="214"/>
      <c r="B14" s="10" t="s">
        <v>15</v>
      </c>
      <c r="C14" s="21" t="s">
        <v>52</v>
      </c>
      <c r="D14" s="118">
        <v>0</v>
      </c>
      <c r="E14" s="119">
        <v>0</v>
      </c>
      <c r="F14" s="119">
        <v>0</v>
      </c>
      <c r="G14" s="119">
        <v>0</v>
      </c>
      <c r="H14" s="120">
        <v>0</v>
      </c>
      <c r="I14" s="182">
        <f t="shared" si="0"/>
        <v>0</v>
      </c>
      <c r="J14" s="122">
        <f t="shared" ref="J14:J28" si="1">SUM(D14:H14)*1.19</f>
        <v>0</v>
      </c>
    </row>
    <row r="15" spans="1:10" ht="32.4" customHeight="1" thickBot="1" x14ac:dyDescent="0.3">
      <c r="A15" s="215"/>
      <c r="B15" s="11" t="s">
        <v>35</v>
      </c>
      <c r="C15" s="19" t="s">
        <v>62</v>
      </c>
      <c r="D15" s="123">
        <f>SUM(D11:D14)</f>
        <v>0</v>
      </c>
      <c r="E15" s="124">
        <f t="shared" ref="E15:H15" si="2">SUM(E11:E14)</f>
        <v>0</v>
      </c>
      <c r="F15" s="124">
        <f t="shared" si="2"/>
        <v>0</v>
      </c>
      <c r="G15" s="124">
        <f t="shared" si="2"/>
        <v>0</v>
      </c>
      <c r="H15" s="125">
        <f t="shared" si="2"/>
        <v>0</v>
      </c>
      <c r="I15" s="183">
        <f t="shared" si="0"/>
        <v>0</v>
      </c>
      <c r="J15" s="126">
        <f>SUM(J11:J14)</f>
        <v>0</v>
      </c>
    </row>
    <row r="16" spans="1:10" ht="32.4" customHeight="1" x14ac:dyDescent="0.25">
      <c r="A16" s="213">
        <v>2</v>
      </c>
      <c r="B16" s="12" t="s">
        <v>13</v>
      </c>
      <c r="C16" s="20" t="s">
        <v>66</v>
      </c>
      <c r="D16" s="110">
        <v>0</v>
      </c>
      <c r="E16" s="111">
        <v>0</v>
      </c>
      <c r="F16" s="111">
        <v>0</v>
      </c>
      <c r="G16" s="111">
        <v>0</v>
      </c>
      <c r="H16" s="112">
        <v>0</v>
      </c>
      <c r="I16" s="184">
        <f t="shared" si="0"/>
        <v>0</v>
      </c>
      <c r="J16" s="113">
        <f t="shared" si="1"/>
        <v>0</v>
      </c>
    </row>
    <row r="17" spans="1:10" ht="32.4" customHeight="1" thickBot="1" x14ac:dyDescent="0.3">
      <c r="A17" s="214"/>
      <c r="B17" s="10" t="s">
        <v>14</v>
      </c>
      <c r="C17" s="51" t="s">
        <v>95</v>
      </c>
      <c r="D17" s="118">
        <v>0</v>
      </c>
      <c r="E17" s="119">
        <v>0</v>
      </c>
      <c r="F17" s="119">
        <v>0</v>
      </c>
      <c r="G17" s="119">
        <v>0</v>
      </c>
      <c r="H17" s="120">
        <v>0</v>
      </c>
      <c r="I17" s="182">
        <f t="shared" si="0"/>
        <v>0</v>
      </c>
      <c r="J17" s="122">
        <f t="shared" si="1"/>
        <v>0</v>
      </c>
    </row>
    <row r="18" spans="1:10" ht="32.4" customHeight="1" thickBot="1" x14ac:dyDescent="0.3">
      <c r="A18" s="215"/>
      <c r="B18" s="11" t="s">
        <v>35</v>
      </c>
      <c r="C18" s="19" t="s">
        <v>61</v>
      </c>
      <c r="D18" s="123">
        <f t="shared" ref="D18:H18" si="3">SUM(D16:D17)</f>
        <v>0</v>
      </c>
      <c r="E18" s="123">
        <f t="shared" si="3"/>
        <v>0</v>
      </c>
      <c r="F18" s="123">
        <f t="shared" si="3"/>
        <v>0</v>
      </c>
      <c r="G18" s="123">
        <f t="shared" si="3"/>
        <v>0</v>
      </c>
      <c r="H18" s="128">
        <f t="shared" si="3"/>
        <v>0</v>
      </c>
      <c r="I18" s="183">
        <f t="shared" si="0"/>
        <v>0</v>
      </c>
      <c r="J18" s="126">
        <f>SUM(J16:J17)</f>
        <v>0</v>
      </c>
    </row>
    <row r="19" spans="1:10" ht="32.4" customHeight="1" x14ac:dyDescent="0.25">
      <c r="A19" s="213">
        <v>3</v>
      </c>
      <c r="B19" s="13" t="s">
        <v>37</v>
      </c>
      <c r="C19" s="52" t="s">
        <v>65</v>
      </c>
      <c r="D19" s="129">
        <v>0</v>
      </c>
      <c r="E19" s="130">
        <v>0</v>
      </c>
      <c r="F19" s="130">
        <v>0</v>
      </c>
      <c r="G19" s="130">
        <v>0</v>
      </c>
      <c r="H19" s="131">
        <v>0</v>
      </c>
      <c r="I19" s="185">
        <f t="shared" si="0"/>
        <v>0</v>
      </c>
      <c r="J19" s="132">
        <f>SUM(D19:H19)</f>
        <v>0</v>
      </c>
    </row>
    <row r="20" spans="1:10" ht="43.5" customHeight="1" thickBot="1" x14ac:dyDescent="0.3">
      <c r="A20" s="214"/>
      <c r="B20" s="10" t="s">
        <v>16</v>
      </c>
      <c r="C20" s="51" t="s">
        <v>63</v>
      </c>
      <c r="D20" s="118">
        <f>D19*0.15</f>
        <v>0</v>
      </c>
      <c r="E20" s="118">
        <f t="shared" ref="E20:F20" si="4">E19*0.15</f>
        <v>0</v>
      </c>
      <c r="F20" s="118">
        <f t="shared" si="4"/>
        <v>0</v>
      </c>
      <c r="G20" s="119">
        <f t="shared" ref="G20:H20" si="5">G19*0.15</f>
        <v>0</v>
      </c>
      <c r="H20" s="120">
        <f t="shared" si="5"/>
        <v>0</v>
      </c>
      <c r="I20" s="182">
        <f t="shared" si="0"/>
        <v>0</v>
      </c>
      <c r="J20" s="121">
        <f>SUM(D20:H20)</f>
        <v>0</v>
      </c>
    </row>
    <row r="21" spans="1:10" ht="59.25" customHeight="1" thickBot="1" x14ac:dyDescent="0.3">
      <c r="A21" s="215"/>
      <c r="B21" s="11" t="s">
        <v>35</v>
      </c>
      <c r="C21" s="19" t="s">
        <v>64</v>
      </c>
      <c r="D21" s="123">
        <f>SUM(D19:D20)</f>
        <v>0</v>
      </c>
      <c r="E21" s="123">
        <f t="shared" ref="E21" si="6">SUM(E19:E20)</f>
        <v>0</v>
      </c>
      <c r="F21" s="123">
        <f t="shared" ref="F21" si="7">SUM(F19:F20)</f>
        <v>0</v>
      </c>
      <c r="G21" s="123">
        <f t="shared" ref="G21" si="8">SUM(G19:G20)</f>
        <v>0</v>
      </c>
      <c r="H21" s="128">
        <f t="shared" ref="H21" si="9">SUM(H19:H20)</f>
        <v>0</v>
      </c>
      <c r="I21" s="183">
        <f t="shared" si="0"/>
        <v>0</v>
      </c>
      <c r="J21" s="126">
        <f>SUM(J19:J20)</f>
        <v>0</v>
      </c>
    </row>
    <row r="22" spans="1:10" ht="32.4" customHeight="1" thickBot="1" x14ac:dyDescent="0.3">
      <c r="A22" s="194">
        <v>4</v>
      </c>
      <c r="B22" s="14" t="s">
        <v>35</v>
      </c>
      <c r="C22" s="22" t="s">
        <v>96</v>
      </c>
      <c r="D22" s="133">
        <v>0</v>
      </c>
      <c r="E22" s="134">
        <v>0</v>
      </c>
      <c r="F22" s="134">
        <v>0</v>
      </c>
      <c r="G22" s="134">
        <v>0</v>
      </c>
      <c r="H22" s="135">
        <v>0</v>
      </c>
      <c r="I22" s="186">
        <f t="shared" si="0"/>
        <v>0</v>
      </c>
      <c r="J22" s="136">
        <f t="shared" si="1"/>
        <v>0</v>
      </c>
    </row>
    <row r="23" spans="1:10" ht="32.4" customHeight="1" thickBot="1" x14ac:dyDescent="0.3">
      <c r="A23" s="194">
        <v>5</v>
      </c>
      <c r="B23" s="14" t="s">
        <v>35</v>
      </c>
      <c r="C23" s="23" t="s">
        <v>41</v>
      </c>
      <c r="D23" s="133">
        <v>0</v>
      </c>
      <c r="E23" s="134">
        <v>0</v>
      </c>
      <c r="F23" s="134">
        <v>0</v>
      </c>
      <c r="G23" s="134">
        <v>0</v>
      </c>
      <c r="H23" s="135">
        <v>0</v>
      </c>
      <c r="I23" s="186">
        <f t="shared" si="0"/>
        <v>0</v>
      </c>
      <c r="J23" s="136">
        <f>SUM(D23:H23)</f>
        <v>0</v>
      </c>
    </row>
    <row r="24" spans="1:10" ht="32.4" customHeight="1" thickBot="1" x14ac:dyDescent="0.3">
      <c r="A24" s="7">
        <v>6</v>
      </c>
      <c r="B24" s="15" t="s">
        <v>35</v>
      </c>
      <c r="C24" s="19" t="s">
        <v>43</v>
      </c>
      <c r="D24" s="137">
        <v>0</v>
      </c>
      <c r="E24" s="138">
        <v>0</v>
      </c>
      <c r="F24" s="138">
        <v>0</v>
      </c>
      <c r="G24" s="138">
        <v>0</v>
      </c>
      <c r="H24" s="139">
        <v>0</v>
      </c>
      <c r="I24" s="183">
        <f t="shared" si="0"/>
        <v>0</v>
      </c>
      <c r="J24" s="126">
        <f t="shared" si="1"/>
        <v>0</v>
      </c>
    </row>
    <row r="25" spans="1:10" ht="32.4" customHeight="1" x14ac:dyDescent="0.25">
      <c r="A25" s="213">
        <v>7</v>
      </c>
      <c r="B25" s="12" t="s">
        <v>18</v>
      </c>
      <c r="C25" s="20" t="s">
        <v>69</v>
      </c>
      <c r="D25" s="110">
        <v>0</v>
      </c>
      <c r="E25" s="111">
        <v>0</v>
      </c>
      <c r="F25" s="111">
        <v>0</v>
      </c>
      <c r="G25" s="111">
        <v>0</v>
      </c>
      <c r="H25" s="112">
        <v>0</v>
      </c>
      <c r="I25" s="184">
        <f t="shared" si="0"/>
        <v>0</v>
      </c>
      <c r="J25" s="127">
        <f t="shared" si="1"/>
        <v>0</v>
      </c>
    </row>
    <row r="26" spans="1:10" ht="32.4" customHeight="1" thickBot="1" x14ac:dyDescent="0.3">
      <c r="A26" s="214"/>
      <c r="B26" s="10" t="s">
        <v>19</v>
      </c>
      <c r="C26" s="18" t="s">
        <v>17</v>
      </c>
      <c r="D26" s="118">
        <v>0</v>
      </c>
      <c r="E26" s="119">
        <v>0</v>
      </c>
      <c r="F26" s="119">
        <v>0</v>
      </c>
      <c r="G26" s="119">
        <v>0</v>
      </c>
      <c r="H26" s="120">
        <v>0</v>
      </c>
      <c r="I26" s="182">
        <f t="shared" si="0"/>
        <v>0</v>
      </c>
      <c r="J26" s="121">
        <f t="shared" si="1"/>
        <v>0</v>
      </c>
    </row>
    <row r="27" spans="1:10" ht="32.4" customHeight="1" thickBot="1" x14ac:dyDescent="0.3">
      <c r="A27" s="215"/>
      <c r="B27" s="11" t="s">
        <v>35</v>
      </c>
      <c r="C27" s="24" t="s">
        <v>42</v>
      </c>
      <c r="D27" s="123">
        <f>SUM(D25:D26)</f>
        <v>0</v>
      </c>
      <c r="E27" s="123">
        <f t="shared" ref="E27" si="10">SUM(E25:E26)</f>
        <v>0</v>
      </c>
      <c r="F27" s="123">
        <f t="shared" ref="F27" si="11">SUM(F25:F26)</f>
        <v>0</v>
      </c>
      <c r="G27" s="123">
        <f t="shared" ref="G27" si="12">SUM(G25:G26)</f>
        <v>0</v>
      </c>
      <c r="H27" s="128">
        <f t="shared" ref="H27" si="13">SUM(H25:H26)</f>
        <v>0</v>
      </c>
      <c r="I27" s="183">
        <f t="shared" si="0"/>
        <v>0</v>
      </c>
      <c r="J27" s="126">
        <f t="shared" si="1"/>
        <v>0</v>
      </c>
    </row>
    <row r="28" spans="1:10" ht="32.4" customHeight="1" thickBot="1" x14ac:dyDescent="0.3">
      <c r="A28" s="7">
        <v>8</v>
      </c>
      <c r="B28" s="15" t="s">
        <v>35</v>
      </c>
      <c r="C28" s="24" t="s">
        <v>91</v>
      </c>
      <c r="D28" s="137">
        <v>0</v>
      </c>
      <c r="E28" s="138">
        <v>0</v>
      </c>
      <c r="F28" s="138">
        <v>0</v>
      </c>
      <c r="G28" s="138">
        <v>0</v>
      </c>
      <c r="H28" s="139">
        <v>0</v>
      </c>
      <c r="I28" s="183">
        <f t="shared" si="0"/>
        <v>0</v>
      </c>
      <c r="J28" s="126">
        <f t="shared" si="1"/>
        <v>0</v>
      </c>
    </row>
    <row r="29" spans="1:10" ht="32.4" customHeight="1" x14ac:dyDescent="0.25">
      <c r="A29" s="200"/>
      <c r="B29" s="201"/>
      <c r="C29" s="41" t="s">
        <v>44</v>
      </c>
      <c r="D29" s="140">
        <f>D15+D18+D21+D22+D23+D24+D27+D28</f>
        <v>0</v>
      </c>
      <c r="E29" s="140">
        <f t="shared" ref="E29:I29" si="14">E15+E18+E21+E22+E23+E24+E27+E28</f>
        <v>0</v>
      </c>
      <c r="F29" s="140">
        <f t="shared" si="14"/>
        <v>0</v>
      </c>
      <c r="G29" s="140">
        <f t="shared" si="14"/>
        <v>0</v>
      </c>
      <c r="H29" s="141">
        <f t="shared" si="14"/>
        <v>0</v>
      </c>
      <c r="I29" s="187">
        <f t="shared" si="14"/>
        <v>0</v>
      </c>
      <c r="J29" s="143"/>
    </row>
    <row r="30" spans="1:10" ht="32.4" customHeight="1" x14ac:dyDescent="0.25">
      <c r="A30" s="216"/>
      <c r="B30" s="217"/>
      <c r="C30" s="42" t="s">
        <v>36</v>
      </c>
      <c r="D30" s="144">
        <f>(D11+D14+D16+D17+D22+D24+D27+D28)*0.19</f>
        <v>0</v>
      </c>
      <c r="E30" s="144">
        <f t="shared" ref="E30:I30" si="15">(E11+E14+E16+E17+E22+E24+E27+E28)*0.19</f>
        <v>0</v>
      </c>
      <c r="F30" s="144">
        <f t="shared" si="15"/>
        <v>0</v>
      </c>
      <c r="G30" s="144">
        <f t="shared" si="15"/>
        <v>0</v>
      </c>
      <c r="H30" s="145">
        <f t="shared" si="15"/>
        <v>0</v>
      </c>
      <c r="I30" s="188">
        <f t="shared" si="15"/>
        <v>0</v>
      </c>
      <c r="J30" s="146"/>
    </row>
    <row r="31" spans="1:10" s="1" customFormat="1" ht="32.4" customHeight="1" thickBot="1" x14ac:dyDescent="0.3">
      <c r="A31" s="202"/>
      <c r="B31" s="203"/>
      <c r="C31" s="43" t="s">
        <v>45</v>
      </c>
      <c r="D31" s="147">
        <f t="shared" ref="D31:I31" si="16">D29+D30</f>
        <v>0</v>
      </c>
      <c r="E31" s="147">
        <f t="shared" si="16"/>
        <v>0</v>
      </c>
      <c r="F31" s="147">
        <f t="shared" si="16"/>
        <v>0</v>
      </c>
      <c r="G31" s="147">
        <f t="shared" si="16"/>
        <v>0</v>
      </c>
      <c r="H31" s="148">
        <f t="shared" si="16"/>
        <v>0</v>
      </c>
      <c r="I31" s="189">
        <f t="shared" si="16"/>
        <v>0</v>
      </c>
      <c r="J31" s="149"/>
    </row>
    <row r="32" spans="1:10" s="1" customFormat="1" ht="32.4" customHeight="1" x14ac:dyDescent="0.25">
      <c r="A32" s="200" t="s">
        <v>7</v>
      </c>
      <c r="B32" s="201"/>
      <c r="C32" s="25" t="s">
        <v>48</v>
      </c>
      <c r="D32" s="133">
        <f>D31-D36-D35-D34-D33</f>
        <v>0</v>
      </c>
      <c r="E32" s="133">
        <f>E31-E36-E35-E34-E33</f>
        <v>0</v>
      </c>
      <c r="F32" s="133">
        <f>F31-F36-F35-F34-F33</f>
        <v>0</v>
      </c>
      <c r="G32" s="133">
        <f>G31-G36-G35-G34-G33</f>
        <v>0</v>
      </c>
      <c r="H32" s="154">
        <f>H31-H36-H35-H34-H33</f>
        <v>0</v>
      </c>
      <c r="I32" s="186">
        <f>SUM(D32:H32)</f>
        <v>0</v>
      </c>
      <c r="J32" s="142"/>
    </row>
    <row r="33" spans="1:10" s="1" customFormat="1" ht="24" customHeight="1" x14ac:dyDescent="0.25">
      <c r="A33" s="216"/>
      <c r="B33" s="217"/>
      <c r="C33" s="26" t="s">
        <v>94</v>
      </c>
      <c r="D33" s="150">
        <v>0</v>
      </c>
      <c r="E33" s="150">
        <v>0</v>
      </c>
      <c r="F33" s="150">
        <v>0</v>
      </c>
      <c r="G33" s="150">
        <v>0</v>
      </c>
      <c r="H33" s="151">
        <v>0</v>
      </c>
      <c r="I33" s="190">
        <f t="shared" ref="I33" si="17">SUM(D33:H33)</f>
        <v>0</v>
      </c>
      <c r="J33" s="146"/>
    </row>
    <row r="34" spans="1:10" s="1" customFormat="1" ht="32.4" customHeight="1" thickBot="1" x14ac:dyDescent="0.3">
      <c r="A34" s="202"/>
      <c r="B34" s="203"/>
      <c r="C34" s="27" t="s">
        <v>49</v>
      </c>
      <c r="D34" s="152">
        <v>0</v>
      </c>
      <c r="E34" s="152">
        <v>0</v>
      </c>
      <c r="F34" s="152">
        <v>0</v>
      </c>
      <c r="G34" s="152">
        <v>0</v>
      </c>
      <c r="H34" s="153">
        <v>0</v>
      </c>
      <c r="I34" s="191">
        <f>SUM(D34:H34)</f>
        <v>0</v>
      </c>
      <c r="J34" s="149"/>
    </row>
    <row r="35" spans="1:10" s="1" customFormat="1" ht="28.5" customHeight="1" x14ac:dyDescent="0.25">
      <c r="A35" s="200" t="s">
        <v>8</v>
      </c>
      <c r="B35" s="201"/>
      <c r="C35" s="22" t="s">
        <v>9</v>
      </c>
      <c r="D35" s="133">
        <v>0</v>
      </c>
      <c r="E35" s="133">
        <v>0</v>
      </c>
      <c r="F35" s="133">
        <v>0</v>
      </c>
      <c r="G35" s="133">
        <v>0</v>
      </c>
      <c r="H35" s="154">
        <v>0</v>
      </c>
      <c r="I35" s="186">
        <f>SUM(D35:H35)</f>
        <v>0</v>
      </c>
      <c r="J35" s="142"/>
    </row>
    <row r="36" spans="1:10" s="1" customFormat="1" ht="32.4" customHeight="1" thickBot="1" x14ac:dyDescent="0.3">
      <c r="A36" s="202"/>
      <c r="B36" s="203"/>
      <c r="C36" s="28" t="s">
        <v>104</v>
      </c>
      <c r="D36" s="150">
        <f>IF($E$7="JA",D29*$E$5,D31*$E$5)-D35</f>
        <v>0</v>
      </c>
      <c r="E36" s="150">
        <f>IF($E$7="JA",E29*$E$5,E31*$E$5)-E35</f>
        <v>0</v>
      </c>
      <c r="F36" s="150">
        <f>IF($E$7="JA",F29*$E$5,F31*$E$5)-F35</f>
        <v>0</v>
      </c>
      <c r="G36" s="150">
        <f>IF($E$7="JA",G29*$E$5,G31*$E$5)-G35</f>
        <v>0</v>
      </c>
      <c r="H36" s="151">
        <f>IF($E$7="JA",H29*$E$5,H31*$E$5)-H35</f>
        <v>0</v>
      </c>
      <c r="I36" s="191">
        <f>SUM(D36:H36)</f>
        <v>0</v>
      </c>
      <c r="J36" s="146"/>
    </row>
    <row r="37" spans="1:10" s="1" customFormat="1" ht="32.4" customHeight="1" thickBot="1" x14ac:dyDescent="0.3">
      <c r="A37" s="200"/>
      <c r="B37" s="201"/>
      <c r="C37" s="29" t="s">
        <v>34</v>
      </c>
      <c r="D37" s="155">
        <f t="shared" ref="D37:I37" si="18">D32+D33+D34+D35+D36</f>
        <v>0</v>
      </c>
      <c r="E37" s="155">
        <f t="shared" si="18"/>
        <v>0</v>
      </c>
      <c r="F37" s="155">
        <f t="shared" si="18"/>
        <v>0</v>
      </c>
      <c r="G37" s="155">
        <f t="shared" si="18"/>
        <v>0</v>
      </c>
      <c r="H37" s="156">
        <f t="shared" si="18"/>
        <v>0</v>
      </c>
      <c r="I37" s="192">
        <f t="shared" si="18"/>
        <v>0</v>
      </c>
      <c r="J37" s="157"/>
    </row>
    <row r="38" spans="1:10" ht="28.2" thickBot="1" x14ac:dyDescent="0.3">
      <c r="A38" s="202"/>
      <c r="B38" s="203"/>
      <c r="C38" s="29" t="s">
        <v>51</v>
      </c>
      <c r="D38" s="155">
        <f t="shared" ref="D38:I38" si="19">D31-D37</f>
        <v>0</v>
      </c>
      <c r="E38" s="155">
        <f t="shared" si="19"/>
        <v>0</v>
      </c>
      <c r="F38" s="155">
        <f t="shared" si="19"/>
        <v>0</v>
      </c>
      <c r="G38" s="155">
        <f t="shared" si="19"/>
        <v>0</v>
      </c>
      <c r="H38" s="156">
        <f t="shared" si="19"/>
        <v>0</v>
      </c>
      <c r="I38" s="192">
        <f t="shared" si="19"/>
        <v>0</v>
      </c>
      <c r="J38" s="157"/>
    </row>
  </sheetData>
  <sheetProtection algorithmName="SHA-512" hashValue="J4+Ph4vSRBhIQ9Drk0sVoH46bDjNRq7oZKdiwViMQDLR5jdVXbS+NwWVBC1nQ0yH04ZvYC3dv868jCI8b3uRvw==" saltValue="ybzqQlVBo9HdBlXtobwhMw==" spinCount="100000" sheet="1" objects="1" scenarios="1"/>
  <protectedRanges>
    <protectedRange sqref="A2:J3" name="Bereich13"/>
    <protectedRange sqref="E5" name="Bereich10"/>
    <protectedRange sqref="D19:H19" name="Bereich3"/>
    <protectedRange sqref="D16:H17" name="Bereich2"/>
    <protectedRange sqref="D11:H14" name="Bereich1"/>
    <protectedRange sqref="D22:H22" name="Bereich4"/>
    <protectedRange sqref="D23:H23" name="Bereich5"/>
    <protectedRange sqref="D24:H24" name="Bereich6"/>
    <protectedRange sqref="D25:H26" name="Bereich7"/>
    <protectedRange sqref="D28:H28" name="Bereich8"/>
    <protectedRange sqref="D32:H36" name="Bereich9"/>
    <protectedRange sqref="E7 J6:J7" name="Bereich11"/>
  </protectedRanges>
  <customSheetViews>
    <customSheetView guid="{6241BB55-2974-4ADB-AE52-A2BD27BBBD9B}" scale="94" showPageBreaks="1" fitToPage="1" printArea="1">
      <pane xSplit="3" ySplit="6" topLeftCell="D7" activePane="bottomRight" state="frozen"/>
      <selection pane="bottomRight" activeCell="D10" sqref="D7:H10"/>
      <rowBreaks count="1" manualBreakCount="1">
        <brk id="32" max="12" man="1"/>
      </rowBreaks>
      <pageMargins left="0.9055118110236221" right="0.31496062992125984" top="0.59055118110236227" bottom="0.39370078740157483" header="0" footer="0"/>
      <pageSetup paperSize="9" scale="60" orientation="portrait" r:id="rId1"/>
    </customSheetView>
  </customSheetViews>
  <mergeCells count="16">
    <mergeCell ref="F5:J5"/>
    <mergeCell ref="F7:J7"/>
    <mergeCell ref="A1:J1"/>
    <mergeCell ref="A3:J3"/>
    <mergeCell ref="A2:J2"/>
    <mergeCell ref="A37:B38"/>
    <mergeCell ref="D10:I10"/>
    <mergeCell ref="A9:B10"/>
    <mergeCell ref="C9:C10"/>
    <mergeCell ref="A16:A18"/>
    <mergeCell ref="A11:A15"/>
    <mergeCell ref="A35:B36"/>
    <mergeCell ref="A19:A21"/>
    <mergeCell ref="A32:B34"/>
    <mergeCell ref="A29:B31"/>
    <mergeCell ref="A25:A27"/>
  </mergeCells>
  <pageMargins left="0.78740157480314965" right="0.31496062992125984" top="0.59055118110236227" bottom="0.39370078740157483" header="0" footer="7.874015748031496E-2"/>
  <pageSetup paperSize="9" scale="59" orientation="portrait" r:id="rId2"/>
  <headerFooter>
    <oddFooter>&amp;L(Stand: 05.02.2024; V2)</oddFooter>
  </headerFooter>
  <rowBreaks count="1" manualBreakCount="1">
    <brk id="3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J75"/>
  <sheetViews>
    <sheetView tabSelected="1" zoomScaleNormal="100" workbookViewId="0">
      <selection activeCell="F6" sqref="F6"/>
    </sheetView>
  </sheetViews>
  <sheetFormatPr baseColWidth="10" defaultRowHeight="13.8" x14ac:dyDescent="0.25"/>
  <cols>
    <col min="1" max="1" width="5.5" style="3" customWidth="1"/>
    <col min="2" max="2" width="33.69921875" style="3" customWidth="1"/>
    <col min="3" max="3" width="30.59765625" style="3" customWidth="1"/>
    <col min="4" max="6" width="16.19921875" style="3" customWidth="1"/>
    <col min="7" max="7" width="15.59765625" bestFit="1" customWidth="1"/>
  </cols>
  <sheetData>
    <row r="1" spans="1:10" s="2" customFormat="1" ht="16.2" thickBot="1" x14ac:dyDescent="0.3">
      <c r="A1" s="250" t="s">
        <v>83</v>
      </c>
      <c r="B1" s="251"/>
      <c r="C1" s="251"/>
      <c r="D1" s="251"/>
      <c r="E1" s="251"/>
      <c r="F1" s="252"/>
      <c r="G1" s="77"/>
      <c r="H1" s="77"/>
      <c r="I1" s="77"/>
      <c r="J1" s="78"/>
    </row>
    <row r="2" spans="1:10" s="2" customFormat="1" ht="9" customHeight="1" x14ac:dyDescent="0.25">
      <c r="A2" s="39"/>
      <c r="B2" s="39"/>
      <c r="C2" s="39"/>
      <c r="D2" s="39"/>
      <c r="E2" s="39"/>
      <c r="F2" s="39"/>
    </row>
    <row r="3" spans="1:10" x14ac:dyDescent="0.25">
      <c r="A3" s="262" t="s">
        <v>70</v>
      </c>
      <c r="B3" s="262"/>
      <c r="C3" s="262"/>
      <c r="D3" s="262"/>
      <c r="E3" s="262"/>
      <c r="F3" s="262"/>
    </row>
    <row r="4" spans="1:10" ht="7.5" customHeight="1" thickBot="1" x14ac:dyDescent="0.3">
      <c r="A4" s="4"/>
      <c r="B4" s="6"/>
      <c r="C4" s="4"/>
      <c r="D4" s="4"/>
      <c r="E4" s="4"/>
      <c r="F4" s="4"/>
    </row>
    <row r="5" spans="1:10" ht="50.25" customHeight="1" thickBot="1" x14ac:dyDescent="0.3">
      <c r="A5" s="44" t="s">
        <v>57</v>
      </c>
      <c r="B5" s="230" t="s">
        <v>0</v>
      </c>
      <c r="C5" s="231"/>
      <c r="D5" s="231"/>
      <c r="E5" s="30" t="s">
        <v>54</v>
      </c>
      <c r="F5" s="45" t="s">
        <v>55</v>
      </c>
    </row>
    <row r="6" spans="1:10" ht="14.25" customHeight="1" x14ac:dyDescent="0.25">
      <c r="A6" s="49">
        <v>1</v>
      </c>
      <c r="B6" s="253"/>
      <c r="C6" s="254"/>
      <c r="D6" s="255"/>
      <c r="E6" s="85">
        <v>0</v>
      </c>
      <c r="F6" s="35">
        <f>E6*1.19</f>
        <v>0</v>
      </c>
    </row>
    <row r="7" spans="1:10" ht="14.25" customHeight="1" x14ac:dyDescent="0.25">
      <c r="A7" s="47">
        <v>2</v>
      </c>
      <c r="B7" s="256"/>
      <c r="C7" s="257"/>
      <c r="D7" s="258"/>
      <c r="E7" s="86">
        <v>0</v>
      </c>
      <c r="F7" s="36">
        <f t="shared" ref="F7:F8" si="0">E7*1.19</f>
        <v>0</v>
      </c>
    </row>
    <row r="8" spans="1:10" ht="14.25" customHeight="1" thickBot="1" x14ac:dyDescent="0.3">
      <c r="A8" s="48">
        <v>3</v>
      </c>
      <c r="B8" s="259"/>
      <c r="C8" s="260"/>
      <c r="D8" s="261"/>
      <c r="E8" s="93">
        <v>0</v>
      </c>
      <c r="F8" s="56">
        <f t="shared" si="0"/>
        <v>0</v>
      </c>
    </row>
    <row r="9" spans="1:10" ht="14.25" customHeight="1" thickBot="1" x14ac:dyDescent="0.3">
      <c r="A9" s="57"/>
      <c r="B9" s="57"/>
      <c r="C9" s="265" t="s">
        <v>82</v>
      </c>
      <c r="D9" s="266"/>
      <c r="E9" s="244">
        <f>IF(Ausgabenplan!$E$7="Ja",SUM(E6:E8),SUM(F6:F8))</f>
        <v>0</v>
      </c>
      <c r="F9" s="245"/>
    </row>
    <row r="10" spans="1:10" ht="14.25" customHeight="1" x14ac:dyDescent="0.25">
      <c r="A10" s="46"/>
      <c r="B10" s="39"/>
      <c r="C10" s="54"/>
      <c r="D10" s="55"/>
      <c r="E10" s="55"/>
      <c r="F10"/>
    </row>
    <row r="11" spans="1:10" x14ac:dyDescent="0.25">
      <c r="A11" s="262" t="s">
        <v>71</v>
      </c>
      <c r="B11" s="262"/>
      <c r="C11" s="262"/>
      <c r="D11" s="262"/>
      <c r="E11" s="262"/>
      <c r="F11" s="262"/>
    </row>
    <row r="12" spans="1:10" ht="7.5" customHeight="1" thickBot="1" x14ac:dyDescent="0.3"/>
    <row r="13" spans="1:10" ht="51" customHeight="1" thickBot="1" x14ac:dyDescent="0.3">
      <c r="A13" s="44" t="s">
        <v>57</v>
      </c>
      <c r="B13" s="230" t="s">
        <v>0</v>
      </c>
      <c r="C13" s="231"/>
      <c r="D13" s="231"/>
      <c r="E13" s="30" t="s">
        <v>54</v>
      </c>
      <c r="F13" s="45" t="s">
        <v>55</v>
      </c>
    </row>
    <row r="14" spans="1:10" ht="14.25" customHeight="1" x14ac:dyDescent="0.25">
      <c r="A14" s="49">
        <v>1</v>
      </c>
      <c r="B14" s="232" t="s">
        <v>108</v>
      </c>
      <c r="C14" s="233"/>
      <c r="D14" s="234"/>
      <c r="E14" s="87">
        <v>0</v>
      </c>
      <c r="F14" s="70">
        <f>E14*1.19</f>
        <v>0</v>
      </c>
    </row>
    <row r="15" spans="1:10" ht="14.25" customHeight="1" x14ac:dyDescent="0.25">
      <c r="A15" s="47">
        <v>2</v>
      </c>
      <c r="B15" s="267"/>
      <c r="C15" s="268"/>
      <c r="D15" s="269"/>
      <c r="E15" s="88">
        <v>0</v>
      </c>
      <c r="F15" s="71">
        <f t="shared" ref="F15:F16" si="1">E15*1.19</f>
        <v>0</v>
      </c>
    </row>
    <row r="16" spans="1:10" ht="14.25" customHeight="1" thickBot="1" x14ac:dyDescent="0.3">
      <c r="A16" s="48">
        <v>3</v>
      </c>
      <c r="B16" s="241"/>
      <c r="C16" s="242"/>
      <c r="D16" s="243"/>
      <c r="E16" s="158">
        <v>0</v>
      </c>
      <c r="F16" s="159">
        <f t="shared" si="1"/>
        <v>0</v>
      </c>
    </row>
    <row r="17" spans="1:6" ht="14.4" thickBot="1" x14ac:dyDescent="0.3">
      <c r="A17" s="57"/>
      <c r="B17" s="57"/>
      <c r="C17" s="265" t="s">
        <v>82</v>
      </c>
      <c r="D17" s="266"/>
      <c r="E17" s="244">
        <f>IF(Ausgabenplan!$E$7="Ja",SUM(E14:E16),SUM(F14:F16))</f>
        <v>0</v>
      </c>
      <c r="F17" s="245"/>
    </row>
    <row r="19" spans="1:6" x14ac:dyDescent="0.25">
      <c r="A19" s="262" t="s">
        <v>72</v>
      </c>
      <c r="B19" s="262"/>
      <c r="C19" s="262"/>
      <c r="D19" s="262"/>
      <c r="E19" s="262"/>
      <c r="F19" s="262"/>
    </row>
    <row r="20" spans="1:6" ht="7.5" customHeight="1" thickBot="1" x14ac:dyDescent="0.3">
      <c r="A20" s="4"/>
      <c r="B20" s="6"/>
      <c r="C20" s="4"/>
      <c r="D20" s="4"/>
      <c r="E20" s="4"/>
      <c r="F20" s="4"/>
    </row>
    <row r="21" spans="1:6" ht="50.25" customHeight="1" thickBot="1" x14ac:dyDescent="0.3">
      <c r="A21" s="44" t="s">
        <v>57</v>
      </c>
      <c r="B21" s="230" t="s">
        <v>0</v>
      </c>
      <c r="C21" s="231"/>
      <c r="D21" s="231"/>
      <c r="E21" s="30" t="s">
        <v>54</v>
      </c>
      <c r="F21" s="45" t="s">
        <v>55</v>
      </c>
    </row>
    <row r="22" spans="1:6" ht="14.25" customHeight="1" x14ac:dyDescent="0.25">
      <c r="A22" s="49">
        <v>1</v>
      </c>
      <c r="B22" s="232"/>
      <c r="C22" s="233"/>
      <c r="D22" s="234"/>
      <c r="E22" s="87">
        <v>0</v>
      </c>
      <c r="F22" s="70">
        <f>E22*1.19</f>
        <v>0</v>
      </c>
    </row>
    <row r="23" spans="1:6" ht="14.25" customHeight="1" x14ac:dyDescent="0.25">
      <c r="A23" s="47">
        <v>2</v>
      </c>
      <c r="B23" s="227"/>
      <c r="C23" s="228"/>
      <c r="D23" s="229"/>
      <c r="E23" s="88">
        <v>0</v>
      </c>
      <c r="F23" s="71">
        <f>E23*1.19</f>
        <v>0</v>
      </c>
    </row>
    <row r="24" spans="1:6" ht="14.25" customHeight="1" x14ac:dyDescent="0.25">
      <c r="A24" s="47">
        <v>3</v>
      </c>
      <c r="B24" s="227"/>
      <c r="C24" s="228"/>
      <c r="D24" s="229"/>
      <c r="E24" s="88">
        <v>0</v>
      </c>
      <c r="F24" s="71">
        <f>E24*1.19</f>
        <v>0</v>
      </c>
    </row>
    <row r="25" spans="1:6" s="1" customFormat="1" ht="14.25" customHeight="1" x14ac:dyDescent="0.25">
      <c r="A25" s="47">
        <v>4</v>
      </c>
      <c r="B25" s="227"/>
      <c r="C25" s="228"/>
      <c r="D25" s="229"/>
      <c r="E25" s="89">
        <v>0</v>
      </c>
      <c r="F25" s="72">
        <f>E25*1.19</f>
        <v>0</v>
      </c>
    </row>
    <row r="26" spans="1:6" s="1" customFormat="1" ht="15" customHeight="1" thickBot="1" x14ac:dyDescent="0.3">
      <c r="A26" s="48">
        <v>5</v>
      </c>
      <c r="B26" s="241"/>
      <c r="C26" s="242"/>
      <c r="D26" s="243"/>
      <c r="E26" s="90">
        <v>0</v>
      </c>
      <c r="F26" s="73">
        <f>E26*1.19</f>
        <v>0</v>
      </c>
    </row>
    <row r="27" spans="1:6" ht="14.4" thickBot="1" x14ac:dyDescent="0.3">
      <c r="A27" s="57"/>
      <c r="B27" s="57"/>
      <c r="C27" s="265" t="s">
        <v>82</v>
      </c>
      <c r="D27" s="266"/>
      <c r="E27" s="244">
        <f>IF(Ausgabenplan!$E$7="Ja",SUM(E22:E26),SUM(F22:F26))</f>
        <v>0</v>
      </c>
      <c r="F27" s="245"/>
    </row>
    <row r="29" spans="1:6" x14ac:dyDescent="0.25">
      <c r="A29" s="262" t="s">
        <v>73</v>
      </c>
      <c r="B29" s="262"/>
      <c r="C29" s="262"/>
      <c r="D29" s="262"/>
      <c r="E29" s="262"/>
      <c r="F29" s="262"/>
    </row>
    <row r="30" spans="1:6" ht="7.5" customHeight="1" thickBot="1" x14ac:dyDescent="0.3">
      <c r="A30" s="4"/>
      <c r="B30" s="6"/>
      <c r="C30" s="4"/>
      <c r="D30" s="4"/>
      <c r="E30" s="4"/>
      <c r="F30" s="4"/>
    </row>
    <row r="31" spans="1:6" ht="50.25" customHeight="1" thickBot="1" x14ac:dyDescent="0.3">
      <c r="A31" s="44" t="s">
        <v>57</v>
      </c>
      <c r="B31" s="230" t="s">
        <v>0</v>
      </c>
      <c r="C31" s="231"/>
      <c r="D31" s="231"/>
      <c r="E31" s="30" t="s">
        <v>54</v>
      </c>
      <c r="F31" s="45" t="s">
        <v>55</v>
      </c>
    </row>
    <row r="32" spans="1:6" ht="14.25" customHeight="1" x14ac:dyDescent="0.25">
      <c r="A32" s="49">
        <v>1</v>
      </c>
      <c r="B32" s="232"/>
      <c r="C32" s="233"/>
      <c r="D32" s="234"/>
      <c r="E32" s="87">
        <v>0</v>
      </c>
      <c r="F32" s="70">
        <f>E32*1.19</f>
        <v>0</v>
      </c>
    </row>
    <row r="33" spans="1:6" ht="14.25" customHeight="1" thickBot="1" x14ac:dyDescent="0.3">
      <c r="A33" s="48">
        <v>2</v>
      </c>
      <c r="B33" s="235"/>
      <c r="C33" s="236"/>
      <c r="D33" s="237"/>
      <c r="E33" s="158">
        <v>0</v>
      </c>
      <c r="F33" s="159">
        <f>E33*1.19</f>
        <v>0</v>
      </c>
    </row>
    <row r="34" spans="1:6" s="1" customFormat="1" ht="15" customHeight="1" thickBot="1" x14ac:dyDescent="0.3">
      <c r="A34" s="57"/>
      <c r="B34" s="57"/>
      <c r="C34" s="265" t="s">
        <v>82</v>
      </c>
      <c r="D34" s="266"/>
      <c r="E34" s="244">
        <f>IF(Ausgabenplan!$E$7="Ja",SUM(E32:E33),SUM(F32:F33))</f>
        <v>0</v>
      </c>
      <c r="F34" s="245"/>
    </row>
    <row r="35" spans="1:6" ht="14.4" thickBot="1" x14ac:dyDescent="0.3"/>
    <row r="36" spans="1:6" ht="16.2" thickBot="1" x14ac:dyDescent="0.3">
      <c r="A36" s="246" t="s">
        <v>79</v>
      </c>
      <c r="B36" s="247"/>
      <c r="C36" s="247"/>
      <c r="D36" s="247"/>
      <c r="E36" s="247"/>
      <c r="F36" s="248"/>
    </row>
    <row r="37" spans="1:6" ht="7.5" customHeight="1" thickBot="1" x14ac:dyDescent="0.3"/>
    <row r="38" spans="1:6" ht="57.75" customHeight="1" thickBot="1" x14ac:dyDescent="0.3">
      <c r="A38" s="44" t="s">
        <v>57</v>
      </c>
      <c r="B38" s="230" t="s">
        <v>46</v>
      </c>
      <c r="C38" s="249"/>
      <c r="D38" s="45" t="s">
        <v>74</v>
      </c>
      <c r="E38" s="45" t="s">
        <v>75</v>
      </c>
      <c r="F38" s="45" t="s">
        <v>53</v>
      </c>
    </row>
    <row r="39" spans="1:6" x14ac:dyDescent="0.25">
      <c r="A39" s="49">
        <v>1</v>
      </c>
      <c r="B39" s="232"/>
      <c r="C39" s="234"/>
      <c r="D39" s="104"/>
      <c r="E39" s="91"/>
      <c r="F39" s="74">
        <f>D39*E39</f>
        <v>0</v>
      </c>
    </row>
    <row r="40" spans="1:6" x14ac:dyDescent="0.25">
      <c r="A40" s="47">
        <v>2</v>
      </c>
      <c r="B40" s="227"/>
      <c r="C40" s="229"/>
      <c r="D40" s="105"/>
      <c r="E40" s="92"/>
      <c r="F40" s="75">
        <f t="shared" ref="F40:F43" si="2">D40*E40</f>
        <v>0</v>
      </c>
    </row>
    <row r="41" spans="1:6" x14ac:dyDescent="0.25">
      <c r="A41" s="47">
        <v>3</v>
      </c>
      <c r="B41" s="227"/>
      <c r="C41" s="229"/>
      <c r="D41" s="105"/>
      <c r="E41" s="92"/>
      <c r="F41" s="75">
        <f t="shared" si="2"/>
        <v>0</v>
      </c>
    </row>
    <row r="42" spans="1:6" x14ac:dyDescent="0.25">
      <c r="A42" s="47">
        <v>4</v>
      </c>
      <c r="B42" s="227"/>
      <c r="C42" s="229"/>
      <c r="D42" s="105"/>
      <c r="E42" s="92"/>
      <c r="F42" s="75">
        <f t="shared" si="2"/>
        <v>0</v>
      </c>
    </row>
    <row r="43" spans="1:6" ht="14.4" thickBot="1" x14ac:dyDescent="0.3">
      <c r="A43" s="48">
        <v>5</v>
      </c>
      <c r="B43" s="241"/>
      <c r="C43" s="243"/>
      <c r="D43" s="106"/>
      <c r="E43" s="94"/>
      <c r="F43" s="76">
        <f t="shared" si="2"/>
        <v>0</v>
      </c>
    </row>
    <row r="44" spans="1:6" ht="14.4" thickBot="1" x14ac:dyDescent="0.3">
      <c r="A44" s="57"/>
      <c r="B44" s="57"/>
      <c r="C44" s="95" t="s">
        <v>35</v>
      </c>
      <c r="D44" s="102">
        <f>SUM(D39:D43)</f>
        <v>0</v>
      </c>
      <c r="E44" s="103"/>
      <c r="F44" s="96">
        <f>SUM(F39:F43)</f>
        <v>0</v>
      </c>
    </row>
    <row r="45" spans="1:6" ht="14.4" thickBot="1" x14ac:dyDescent="0.3">
      <c r="A45" s="58"/>
      <c r="B45" s="58"/>
      <c r="C45" s="58"/>
      <c r="D45" s="58"/>
      <c r="F45" s="58"/>
    </row>
    <row r="46" spans="1:6" ht="16.2" thickBot="1" x14ac:dyDescent="0.3">
      <c r="A46" s="250" t="s">
        <v>80</v>
      </c>
      <c r="B46" s="251"/>
      <c r="C46" s="251"/>
      <c r="D46" s="251"/>
      <c r="E46" s="251"/>
      <c r="F46" s="252"/>
    </row>
    <row r="47" spans="1:6" ht="7.5" customHeight="1" thickBot="1" x14ac:dyDescent="0.3">
      <c r="A47" s="58"/>
      <c r="B47" s="58"/>
      <c r="C47" s="58"/>
      <c r="D47" s="58"/>
      <c r="E47" s="58"/>
      <c r="F47" s="58"/>
    </row>
    <row r="48" spans="1:6" ht="33" customHeight="1" thickBot="1" x14ac:dyDescent="0.3">
      <c r="A48" s="195" t="s">
        <v>57</v>
      </c>
      <c r="B48" s="238" t="s">
        <v>76</v>
      </c>
      <c r="C48" s="239"/>
      <c r="D48" s="240"/>
      <c r="E48" s="197" t="s">
        <v>84</v>
      </c>
      <c r="F48" s="197" t="s">
        <v>56</v>
      </c>
    </row>
    <row r="49" spans="1:6" x14ac:dyDescent="0.25">
      <c r="A49" s="49">
        <v>1</v>
      </c>
      <c r="B49" s="232"/>
      <c r="C49" s="233"/>
      <c r="D49" s="234"/>
      <c r="E49" s="99">
        <v>0</v>
      </c>
      <c r="F49" s="53">
        <f t="shared" ref="F49:F53" si="3">E49*1.19</f>
        <v>0</v>
      </c>
    </row>
    <row r="50" spans="1:6" x14ac:dyDescent="0.25">
      <c r="A50" s="47">
        <v>2</v>
      </c>
      <c r="B50" s="227"/>
      <c r="C50" s="228"/>
      <c r="D50" s="229"/>
      <c r="E50" s="100">
        <v>0</v>
      </c>
      <c r="F50" s="37">
        <f t="shared" si="3"/>
        <v>0</v>
      </c>
    </row>
    <row r="51" spans="1:6" x14ac:dyDescent="0.25">
      <c r="A51" s="47">
        <v>3</v>
      </c>
      <c r="B51" s="227"/>
      <c r="C51" s="228"/>
      <c r="D51" s="229"/>
      <c r="E51" s="100">
        <v>0</v>
      </c>
      <c r="F51" s="37">
        <f t="shared" si="3"/>
        <v>0</v>
      </c>
    </row>
    <row r="52" spans="1:6" x14ac:dyDescent="0.25">
      <c r="A52" s="59">
        <v>4</v>
      </c>
      <c r="B52" s="227"/>
      <c r="C52" s="228"/>
      <c r="D52" s="229"/>
      <c r="E52" s="100">
        <v>0</v>
      </c>
      <c r="F52" s="60">
        <f t="shared" si="3"/>
        <v>0</v>
      </c>
    </row>
    <row r="53" spans="1:6" ht="14.4" thickBot="1" x14ac:dyDescent="0.3">
      <c r="A53" s="61">
        <v>5</v>
      </c>
      <c r="B53" s="241"/>
      <c r="C53" s="242"/>
      <c r="D53" s="243"/>
      <c r="E53" s="101">
        <v>0</v>
      </c>
      <c r="F53" s="62">
        <f t="shared" si="3"/>
        <v>0</v>
      </c>
    </row>
    <row r="54" spans="1:6" ht="14.4" thickBot="1" x14ac:dyDescent="0.3">
      <c r="A54" s="57"/>
      <c r="B54" s="57"/>
      <c r="C54" s="270" t="s">
        <v>82</v>
      </c>
      <c r="D54" s="272"/>
      <c r="E54" s="263">
        <f>IF(Ausgabenplan!$E$7="Ja",SUM(E49:E53),SUM(F49:F53))</f>
        <v>0</v>
      </c>
      <c r="F54" s="264"/>
    </row>
    <row r="55" spans="1:6" ht="14.4" thickBot="1" x14ac:dyDescent="0.3">
      <c r="A55" s="58"/>
      <c r="B55" s="58"/>
      <c r="C55" s="58"/>
      <c r="D55" s="58"/>
      <c r="E55" s="58"/>
      <c r="F55" s="58"/>
    </row>
    <row r="56" spans="1:6" ht="16.2" thickBot="1" x14ac:dyDescent="0.3">
      <c r="A56" s="250" t="s">
        <v>81</v>
      </c>
      <c r="B56" s="251"/>
      <c r="C56" s="251"/>
      <c r="D56" s="251"/>
      <c r="E56" s="251"/>
      <c r="F56" s="252"/>
    </row>
    <row r="57" spans="1:6" ht="7.5" customHeight="1" x14ac:dyDescent="0.25"/>
    <row r="58" spans="1:6" x14ac:dyDescent="0.25">
      <c r="A58" s="262" t="s">
        <v>78</v>
      </c>
      <c r="B58" s="262"/>
      <c r="C58" s="262"/>
      <c r="D58" s="262"/>
      <c r="E58" s="262"/>
      <c r="F58" s="262"/>
    </row>
    <row r="59" spans="1:6" ht="7.5" customHeight="1" thickBot="1" x14ac:dyDescent="0.3"/>
    <row r="60" spans="1:6" ht="28.2" thickBot="1" x14ac:dyDescent="0.3">
      <c r="A60" s="44" t="s">
        <v>57</v>
      </c>
      <c r="B60" s="34" t="s">
        <v>0</v>
      </c>
      <c r="C60" s="33" t="s">
        <v>3</v>
      </c>
      <c r="D60" s="107" t="s">
        <v>1</v>
      </c>
      <c r="E60" s="196" t="s">
        <v>2</v>
      </c>
      <c r="F60" s="30" t="s">
        <v>85</v>
      </c>
    </row>
    <row r="61" spans="1:6" x14ac:dyDescent="0.25">
      <c r="A61" s="49">
        <v>1</v>
      </c>
      <c r="B61" s="172"/>
      <c r="C61" s="173"/>
      <c r="D61" s="108"/>
      <c r="E61" s="160"/>
      <c r="F61" s="40">
        <f>D61*E61</f>
        <v>0</v>
      </c>
    </row>
    <row r="62" spans="1:6" x14ac:dyDescent="0.25">
      <c r="A62" s="47">
        <v>2</v>
      </c>
      <c r="B62" s="174"/>
      <c r="C62" s="175"/>
      <c r="D62" s="165"/>
      <c r="E62" s="161"/>
      <c r="F62" s="38">
        <f t="shared" ref="F62:F65" si="4">D62*E62</f>
        <v>0</v>
      </c>
    </row>
    <row r="63" spans="1:6" x14ac:dyDescent="0.25">
      <c r="A63" s="59">
        <v>3</v>
      </c>
      <c r="B63" s="174"/>
      <c r="C63" s="175"/>
      <c r="D63" s="165"/>
      <c r="E63" s="161"/>
      <c r="F63" s="63">
        <f t="shared" si="4"/>
        <v>0</v>
      </c>
    </row>
    <row r="64" spans="1:6" x14ac:dyDescent="0.25">
      <c r="A64" s="59">
        <v>4</v>
      </c>
      <c r="B64" s="176"/>
      <c r="C64" s="177"/>
      <c r="D64" s="165"/>
      <c r="E64" s="162"/>
      <c r="F64" s="63">
        <f t="shared" si="4"/>
        <v>0</v>
      </c>
    </row>
    <row r="65" spans="1:7" ht="14.4" thickBot="1" x14ac:dyDescent="0.3">
      <c r="A65" s="61">
        <v>5</v>
      </c>
      <c r="B65" s="178"/>
      <c r="C65" s="179"/>
      <c r="D65" s="109"/>
      <c r="E65" s="163"/>
      <c r="F65" s="64">
        <f t="shared" si="4"/>
        <v>0</v>
      </c>
    </row>
    <row r="66" spans="1:7" ht="14.4" thickBot="1" x14ac:dyDescent="0.3">
      <c r="A66" s="57"/>
      <c r="B66" s="65"/>
      <c r="C66" s="66"/>
      <c r="D66" s="97" t="s">
        <v>35</v>
      </c>
      <c r="E66" s="164">
        <f>SUM(E61:E65)</f>
        <v>0</v>
      </c>
      <c r="F66" s="98">
        <f>SUM(F61:F65)</f>
        <v>0</v>
      </c>
    </row>
    <row r="67" spans="1:7" x14ac:dyDescent="0.25">
      <c r="A67" s="58"/>
      <c r="B67" s="58"/>
      <c r="C67" s="58"/>
      <c r="E67" s="58"/>
      <c r="F67" s="58"/>
      <c r="G67" s="3"/>
    </row>
    <row r="68" spans="1:7" x14ac:dyDescent="0.25">
      <c r="A68" s="273" t="s">
        <v>77</v>
      </c>
      <c r="B68" s="273"/>
      <c r="C68" s="273"/>
      <c r="D68" s="273"/>
      <c r="E68" s="273"/>
      <c r="F68" s="273"/>
      <c r="G68" s="5"/>
    </row>
    <row r="69" spans="1:7" ht="7.5" customHeight="1" thickBot="1" x14ac:dyDescent="0.3">
      <c r="A69" s="67"/>
      <c r="B69" s="67"/>
      <c r="C69" s="67"/>
      <c r="D69" s="67"/>
      <c r="E69" s="67"/>
      <c r="F69" s="67"/>
    </row>
    <row r="70" spans="1:7" ht="28.2" thickBot="1" x14ac:dyDescent="0.3">
      <c r="A70" s="195" t="s">
        <v>57</v>
      </c>
      <c r="B70" s="270" t="s">
        <v>0</v>
      </c>
      <c r="C70" s="271"/>
      <c r="D70" s="271"/>
      <c r="E70" s="272"/>
      <c r="F70" s="30" t="s">
        <v>86</v>
      </c>
    </row>
    <row r="71" spans="1:7" x14ac:dyDescent="0.25">
      <c r="A71" s="68">
        <v>1</v>
      </c>
      <c r="B71" s="232"/>
      <c r="C71" s="233"/>
      <c r="D71" s="233"/>
      <c r="E71" s="234"/>
      <c r="F71" s="198">
        <v>0</v>
      </c>
    </row>
    <row r="72" spans="1:7" ht="14.4" thickBot="1" x14ac:dyDescent="0.3">
      <c r="A72" s="61">
        <v>2</v>
      </c>
      <c r="B72" s="241"/>
      <c r="C72" s="242"/>
      <c r="D72" s="242"/>
      <c r="E72" s="243"/>
      <c r="F72" s="199">
        <v>0</v>
      </c>
    </row>
    <row r="73" spans="1:7" ht="14.25" customHeight="1" thickBot="1" x14ac:dyDescent="0.3">
      <c r="A73" s="69"/>
      <c r="B73" s="69"/>
      <c r="C73" s="58"/>
      <c r="D73" s="58"/>
      <c r="E73" s="95" t="s">
        <v>35</v>
      </c>
      <c r="F73" s="98">
        <f>SUM(F71:F72)</f>
        <v>0</v>
      </c>
    </row>
    <row r="74" spans="1:7" x14ac:dyDescent="0.25">
      <c r="A74" s="58"/>
      <c r="B74" s="58"/>
      <c r="C74" s="58"/>
      <c r="D74" s="58"/>
      <c r="E74" s="58"/>
      <c r="F74" s="58"/>
      <c r="G74" s="3"/>
    </row>
    <row r="75" spans="1:7" x14ac:dyDescent="0.25">
      <c r="A75" s="58"/>
      <c r="B75" s="58"/>
      <c r="C75" s="58"/>
      <c r="D75" s="58"/>
      <c r="E75" s="58"/>
      <c r="F75" s="58"/>
    </row>
  </sheetData>
  <sheetProtection algorithmName="SHA-512" hashValue="qEoAHZYodRUWCGZYX1VAqAhvzeYBDIhwBFDTHg07psPdA1MBaQCZnA2M+k0mS0D2jX7M7F3WZO7z7EK0NYryyA==" saltValue="78ksoYWTvvAAh7jZ/1mvOg==" spinCount="100000" sheet="1" objects="1" scenarios="1"/>
  <protectedRanges>
    <protectedRange sqref="A71:F72" name="Bereich8"/>
    <protectedRange sqref="A49:F53" name="Bereich6"/>
    <protectedRange sqref="A32:F33" name="Bereich4"/>
    <protectedRange sqref="A14:F16" name="Bereich2"/>
    <protectedRange sqref="A6:F8" name="Bereich1"/>
    <protectedRange sqref="A25:F26 A24:F24 A22:F23" name="Bereich3"/>
    <protectedRange sqref="A39:F43" name="Bereich5"/>
    <protectedRange sqref="A61:F65" name="Bereich7"/>
  </protectedRanges>
  <customSheetViews>
    <customSheetView guid="{6241BB55-2974-4ADB-AE52-A2BD27BBBD9B}" scale="115" showPageBreaks="1" printArea="1">
      <selection activeCell="A3" sqref="A3:F3"/>
      <rowBreaks count="1" manualBreakCount="1">
        <brk id="63" max="5" man="1"/>
      </rowBreaks>
      <pageMargins left="1.1023622047244095" right="0.70866141732283472" top="0.59055118110236227" bottom="0.59055118110236227" header="0" footer="0"/>
      <pageSetup paperSize="9" scale="68" fitToHeight="2" orientation="portrait" r:id="rId1"/>
    </customSheetView>
  </customSheetViews>
  <mergeCells count="52">
    <mergeCell ref="B70:E70"/>
    <mergeCell ref="B71:E71"/>
    <mergeCell ref="B72:E72"/>
    <mergeCell ref="C54:D54"/>
    <mergeCell ref="A58:F58"/>
    <mergeCell ref="A68:F68"/>
    <mergeCell ref="A56:F56"/>
    <mergeCell ref="A29:F29"/>
    <mergeCell ref="A3:F3"/>
    <mergeCell ref="A19:F19"/>
    <mergeCell ref="E27:F27"/>
    <mergeCell ref="E54:F54"/>
    <mergeCell ref="C34:D34"/>
    <mergeCell ref="C27:D27"/>
    <mergeCell ref="C17:D17"/>
    <mergeCell ref="C9:D9"/>
    <mergeCell ref="E9:F9"/>
    <mergeCell ref="B13:D13"/>
    <mergeCell ref="B14:D14"/>
    <mergeCell ref="B15:D15"/>
    <mergeCell ref="B53:D53"/>
    <mergeCell ref="A11:F11"/>
    <mergeCell ref="B16:D16"/>
    <mergeCell ref="E17:F17"/>
    <mergeCell ref="B21:D21"/>
    <mergeCell ref="A1:F1"/>
    <mergeCell ref="B5:D5"/>
    <mergeCell ref="B6:D6"/>
    <mergeCell ref="B7:D7"/>
    <mergeCell ref="B8:D8"/>
    <mergeCell ref="E34:F34"/>
    <mergeCell ref="A36:F36"/>
    <mergeCell ref="B38:C38"/>
    <mergeCell ref="A46:F46"/>
    <mergeCell ref="B39:C39"/>
    <mergeCell ref="B40:C40"/>
    <mergeCell ref="B41:C41"/>
    <mergeCell ref="B42:C42"/>
    <mergeCell ref="B43:C43"/>
    <mergeCell ref="B22:D22"/>
    <mergeCell ref="B23:D23"/>
    <mergeCell ref="B24:D24"/>
    <mergeCell ref="B25:D25"/>
    <mergeCell ref="B26:D26"/>
    <mergeCell ref="B50:D50"/>
    <mergeCell ref="B51:D51"/>
    <mergeCell ref="B52:D52"/>
    <mergeCell ref="B31:D31"/>
    <mergeCell ref="B32:D32"/>
    <mergeCell ref="B33:D33"/>
    <mergeCell ref="B48:D48"/>
    <mergeCell ref="B49:D49"/>
  </mergeCells>
  <pageMargins left="1.1023622047244095" right="0.51181102362204722" top="0.39370078740157483" bottom="0.39370078740157483" header="0" footer="7.874015748031496E-2"/>
  <pageSetup paperSize="9" scale="64" orientation="portrait" r:id="rId2"/>
  <headerFooter>
    <oddFooter>&amp;L(Stand: 05.02.2024; V2)</oddFooter>
  </headerFooter>
  <rowBreaks count="1" manualBreakCount="1">
    <brk id="4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G15"/>
  <sheetViews>
    <sheetView zoomScaleNormal="100" zoomScaleSheetLayoutView="115" workbookViewId="0">
      <selection activeCell="B6" sqref="B6:G6"/>
    </sheetView>
  </sheetViews>
  <sheetFormatPr baseColWidth="10" defaultRowHeight="13.8" x14ac:dyDescent="0.25"/>
  <cols>
    <col min="1" max="1" width="11.59765625" customWidth="1"/>
    <col min="2" max="2" width="15.59765625" customWidth="1"/>
    <col min="3" max="7" width="15.59765625" style="2" customWidth="1"/>
  </cols>
  <sheetData>
    <row r="1" spans="1:7" ht="19.5" customHeight="1" x14ac:dyDescent="0.25">
      <c r="A1" s="167" t="s">
        <v>24</v>
      </c>
      <c r="B1" s="281" t="s">
        <v>67</v>
      </c>
      <c r="C1" s="281"/>
      <c r="D1" s="281"/>
      <c r="E1" s="281"/>
      <c r="F1" s="281"/>
      <c r="G1" s="282"/>
    </row>
    <row r="2" spans="1:7" ht="66.75" customHeight="1" x14ac:dyDescent="0.25">
      <c r="A2" s="168" t="s">
        <v>25</v>
      </c>
      <c r="B2" s="274" t="s">
        <v>107</v>
      </c>
      <c r="C2" s="274"/>
      <c r="D2" s="274"/>
      <c r="E2" s="274"/>
      <c r="F2" s="274"/>
      <c r="G2" s="275"/>
    </row>
    <row r="3" spans="1:7" ht="48" customHeight="1" x14ac:dyDescent="0.25">
      <c r="A3" s="168" t="s">
        <v>22</v>
      </c>
      <c r="B3" s="274" t="s">
        <v>68</v>
      </c>
      <c r="C3" s="274"/>
      <c r="D3" s="274"/>
      <c r="E3" s="274"/>
      <c r="F3" s="274"/>
      <c r="G3" s="275"/>
    </row>
    <row r="4" spans="1:7" ht="39" customHeight="1" x14ac:dyDescent="0.25">
      <c r="A4" s="168" t="s">
        <v>28</v>
      </c>
      <c r="B4" s="274" t="s">
        <v>99</v>
      </c>
      <c r="C4" s="274"/>
      <c r="D4" s="274"/>
      <c r="E4" s="274"/>
      <c r="F4" s="274"/>
      <c r="G4" s="275"/>
    </row>
    <row r="5" spans="1:7" ht="63" customHeight="1" x14ac:dyDescent="0.25">
      <c r="A5" s="168" t="s">
        <v>26</v>
      </c>
      <c r="B5" s="274" t="s">
        <v>97</v>
      </c>
      <c r="C5" s="274"/>
      <c r="D5" s="274"/>
      <c r="E5" s="274"/>
      <c r="F5" s="274"/>
      <c r="G5" s="275"/>
    </row>
    <row r="6" spans="1:7" ht="53.25" customHeight="1" x14ac:dyDescent="0.25">
      <c r="A6" s="168" t="s">
        <v>29</v>
      </c>
      <c r="B6" s="274" t="s">
        <v>100</v>
      </c>
      <c r="C6" s="274"/>
      <c r="D6" s="274"/>
      <c r="E6" s="274"/>
      <c r="F6" s="274"/>
      <c r="G6" s="275"/>
    </row>
    <row r="7" spans="1:7" ht="66.75" customHeight="1" x14ac:dyDescent="0.25">
      <c r="A7" s="168" t="s">
        <v>30</v>
      </c>
      <c r="B7" s="278" t="s">
        <v>98</v>
      </c>
      <c r="C7" s="279"/>
      <c r="D7" s="279"/>
      <c r="E7" s="279"/>
      <c r="F7" s="279"/>
      <c r="G7" s="280"/>
    </row>
    <row r="8" spans="1:7" ht="327" customHeight="1" x14ac:dyDescent="0.25">
      <c r="A8" s="169" t="s">
        <v>31</v>
      </c>
      <c r="B8" s="274" t="s">
        <v>105</v>
      </c>
      <c r="C8" s="274"/>
      <c r="D8" s="274"/>
      <c r="E8" s="274"/>
      <c r="F8" s="274"/>
      <c r="G8" s="275"/>
    </row>
    <row r="9" spans="1:7" ht="22.5" customHeight="1" x14ac:dyDescent="0.25">
      <c r="A9" s="170" t="s">
        <v>32</v>
      </c>
      <c r="B9" s="274" t="s">
        <v>106</v>
      </c>
      <c r="C9" s="274"/>
      <c r="D9" s="274"/>
      <c r="E9" s="274"/>
      <c r="F9" s="274"/>
      <c r="G9" s="275"/>
    </row>
    <row r="10" spans="1:7" ht="22.5" customHeight="1" x14ac:dyDescent="0.25">
      <c r="A10" s="168" t="s">
        <v>33</v>
      </c>
      <c r="B10" s="274" t="s">
        <v>27</v>
      </c>
      <c r="C10" s="274"/>
      <c r="D10" s="274"/>
      <c r="E10" s="274"/>
      <c r="F10" s="274"/>
      <c r="G10" s="275"/>
    </row>
    <row r="11" spans="1:7" ht="304.5" customHeight="1" thickBot="1" x14ac:dyDescent="0.3">
      <c r="A11" s="171" t="s">
        <v>23</v>
      </c>
      <c r="B11" s="276" t="s">
        <v>101</v>
      </c>
      <c r="C11" s="276"/>
      <c r="D11" s="276"/>
      <c r="E11" s="276"/>
      <c r="F11" s="276"/>
      <c r="G11" s="277"/>
    </row>
    <row r="12" spans="1:7" ht="57" customHeight="1" x14ac:dyDescent="0.25"/>
    <row r="13" spans="1:7" ht="70.5" customHeight="1" x14ac:dyDescent="0.25"/>
    <row r="14" spans="1:7" ht="14.1" customHeight="1" x14ac:dyDescent="0.25"/>
    <row r="15" spans="1:7" ht="14.1" customHeight="1" x14ac:dyDescent="0.25"/>
  </sheetData>
  <sheetProtection algorithmName="SHA-512" hashValue="g8lIHdwDaZbqzVZppnYuIbdIXxnYxjUkEeEieZ4GLESkVH+zVdSJQAcsfVXV+4r8kfAEqh1ICUYrRwBpZuVvZQ==" saltValue="K9xhB44S4X2ZkgQFRag5xg==" spinCount="100000" sheet="1" objects="1" scenarios="1"/>
  <customSheetViews>
    <customSheetView guid="{6241BB55-2974-4ADB-AE52-A2BD27BBBD9B}" scale="130" showPageBreaks="1" fitToPage="1" printArea="1">
      <selection activeCell="A12" sqref="A12"/>
      <colBreaks count="1" manualBreakCount="1">
        <brk id="8" max="1048575" man="1"/>
      </colBreaks>
      <pageMargins left="0.70866141732283472" right="0.51181102362204722" top="0.59055118110236227" bottom="0.59055118110236227" header="0" footer="0"/>
      <pageSetup paperSize="9" scale="81" orientation="portrait" r:id="rId1"/>
    </customSheetView>
  </customSheetViews>
  <mergeCells count="11">
    <mergeCell ref="B1:G1"/>
    <mergeCell ref="B2:G2"/>
    <mergeCell ref="B3:G3"/>
    <mergeCell ref="B4:G4"/>
    <mergeCell ref="B5:G5"/>
    <mergeCell ref="B9:G9"/>
    <mergeCell ref="B10:G10"/>
    <mergeCell ref="B11:G11"/>
    <mergeCell ref="B6:G6"/>
    <mergeCell ref="B7:G7"/>
    <mergeCell ref="B8:G8"/>
  </mergeCells>
  <pageMargins left="0.9055118110236221" right="0.51181102362204722" top="0.39370078740157483" bottom="0.39370078740157483" header="0" footer="0"/>
  <pageSetup paperSize="9" scale="76" orientation="portrait" r:id="rId2"/>
  <headerFooter>
    <oddFooter>&amp;L(Stand: 05.02.2024; V2)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Kosten- und Finanzierungsplan M 19.2_V.01.08.2016"/>
    <f:field ref="objsubject" par="" edit="true" text=""/>
    <f:field ref="objcreatedby" par="" text="Werner, Julia"/>
    <f:field ref="objcreatedat" par="" text="28.09.2016 11:11:11"/>
    <f:field ref="objchangedby" par="" text="Werner, Julia"/>
    <f:field ref="objmodifiedat" par="" text="28.09.2016 11:15:01"/>
    <f:field ref="doc_FSCFOLIO_1_1001_FieldDocumentNumber" par="" text=""/>
    <f:field ref="doc_FSCFOLIO_1_1001_FieldSubject" par="" edit="true" text=""/>
    <f:field ref="FSCFOLIO_1_1001_FieldCurrentUser" par="" text="Julia Werner"/>
    <f:field ref="CCAPRECONFIG_15_1001_Objektname" par="" edit="true" text="Kosten- und Finanzierungsplan M 19.2_V.01.08.2016"/>
    <f:field ref="DEPRECONFIG_15_1001_Objektname" par="" edit="true" text="Kosten- und Finanzierungsplan M 19.2_V.01.08.2016"/>
  </f:record>
  <f:record inx="1" ref="">
    <f:field ref="DEPRECONFIG_15_1001_Anrede" par="" edit="true" text=""/>
    <f:field ref="DEPRECONFIG_15_1001_Titel" par="" edit="true" text=""/>
    <f:field ref="DEPRECONFIG_15_1001_Vorname" par="" edit="true" text=""/>
    <f:field ref="DEPRECONFIG_15_1001_Nachname" par="" edit="true" text=""/>
    <f:field ref="DEPRECONFIG_15_1001_Strasse" par="" text=""/>
    <f:field ref="DEPRECONFIG_15_1001_Hausnummer" par="" text=""/>
    <f:field ref="DEPRECONFIG_15_1001_Postleitzahl" par="" text=""/>
    <f:field ref="DEPRECONFIG_15_1001_Ort" par="" text=""/>
    <f:field ref="DEPRECONFIG_15_1001_EMailAdresse" par="" text=""/>
    <f:field ref="DEPRECONFIG_15_1001_Geschlecht" par="" text=""/>
    <f:field ref="DEPRECONFIG_15_1001_Geburtsdatum" par="" text=""/>
    <f:field ref="DEPRECONFIG_15_1001_Bundesland" par="" text=""/>
    <f:field ref="DEPRECONFIG_15_1001_Land" par="" text=""/>
    <f:field ref="DEPRECONFIG_15_1001_Organisationsname" par="" text=""/>
    <f:field ref="DEPRECONFIG_15_1001_Organisationskurzname" par="" text=""/>
    <f:field ref="DEPRECONFIG_15_1001_Zustellvermerk" par="" text=""/>
    <f:field ref="DEPRECONFIG_15_1001_Kopietext" par="" text=""/>
    <f:field ref="MUFVCFG_10_501_Organisation" par="" text=""/>
    <f:field ref="MUFVCFG_10_501_PersonUebergeordneteOrg" par="" text=""/>
    <f:field ref="MUFVCFG_10_501_OrgUebergeordneteOrg" par="" text=""/>
    <f:field ref="MUFVCFG_10_501_Postfach" par="" text=""/>
    <f:field ref="MUFVCFG_10_501_Dienstbezeichnung"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DEPRECONFIG_15_1001_Objektname" text="Objektname"/>
  </f:display>
  <f:display par="" text="Serialcontext &gt; Adressat/innen">
    <f:field ref="DEPRECONFIG_15_1001_Anrede" text="Anrede"/>
    <f:field ref="DEPRECONFIG_15_1001_Bundesland" text="Bundesland"/>
    <f:field ref="MUFVCFG_10_501_Dienstbezeichnung" text="Dienstbezeichnung"/>
    <f:field ref="DEPRECONFIG_15_1001_EMailAdresse" text="E-Mail-Adresse"/>
    <f:field ref="DEPRECONFIG_15_1001_Geburtsdatum" text="Geburtsdatum"/>
    <f:field ref="DEPRECONFIG_15_1001_Geschlecht" text="Geschlecht"/>
    <f:field ref="DEPRECONFIG_15_1001_Hausnummer" text="Hausnummer"/>
    <f:field ref="DEPRECONFIG_15_1001_Kopietext" text="Kopietext"/>
    <f:field ref="DEPRECONFIG_15_1001_Land" text="Land"/>
    <f:field ref="DEPRECONFIG_15_1001_Nachname" text="Nachname"/>
    <f:field ref="MUFVCFG_10_501_Organisation" text="Organisation"/>
    <f:field ref="DEPRECONFIG_15_1001_Organisationskurzname" text="Organisationskurzname"/>
    <f:field ref="DEPRECONFIG_15_1001_Organisationsname" text="Organisationsname"/>
    <f:field ref="MUFVCFG_10_501_OrgUebergeordneteOrg" text="OrgUebergeordneteOrg"/>
    <f:field ref="DEPRECONFIG_15_1001_Ort" text="Ort"/>
    <f:field ref="MUFVCFG_10_501_PersonUebergeordneteOrg" text="PersonUebergeordneteOrg"/>
    <f:field ref="MUFVCFG_10_501_Postfach" text="Postfach"/>
    <f:field ref="DEPRECONFIG_15_1001_Postleitzahl" text="Postleitzahl"/>
    <f:field ref="DEPRECONFIG_15_1001_Strasse" text="Strasse"/>
    <f:field ref="DEPRECONFIG_15_1001_Titel" text="Titel"/>
    <f:field ref="DEPRECONFIG_15_1001_Vorname" text="Vorname"/>
    <f:field ref="DEPRECONFIG_15_1001_Zustellvermerk" text="Zustellvermerk"/>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Ausgabenplan</vt:lpstr>
      <vt:lpstr>Anlage zu Nr. 1-5</vt:lpstr>
      <vt:lpstr>Fußnoten</vt:lpstr>
      <vt:lpstr>'Anlage zu Nr. 1-5'!Druckbereich</vt:lpstr>
      <vt:lpstr>Ausgabenplan!Druckbereich</vt:lpstr>
      <vt:lpstr>Fußnoten!Druckbereich</vt:lpstr>
    </vt:vector>
  </TitlesOfParts>
  <Company>Aufsichts- und Dienstleistungsdirektion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Maier, Olaf (ADD Trier)</dc:creator>
  <cp:lastModifiedBy>Entling, Wiebke Dr. (MKUEM)</cp:lastModifiedBy>
  <cp:lastPrinted>2024-02-05T17:59:54Z</cp:lastPrinted>
  <dcterms:created xsi:type="dcterms:W3CDTF">2016-03-23T09:12:45Z</dcterms:created>
  <dcterms:modified xsi:type="dcterms:W3CDTF">2025-07-17T07:57:54Z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MUFPreConfig@10.501:OwnerMUF">
    <vt:lpwstr>Frau Julia Werner</vt:lpwstr>
  </property>
  <property fmtid="{D5CDD505-2E9C-101B-9397-08002B2CF9AE}" pid="3" name="FSC#MUFPreConfig@10.501:IncomingExternalRef">
    <vt:lpwstr/>
  </property>
  <property fmtid="{D5CDD505-2E9C-101B-9397-08002B2CF9AE}" pid="4" name="FSC#MUFPreConfig@10.501:OwnerEmail">
    <vt:lpwstr>julia.werner@mwvlw.rlp.de</vt:lpwstr>
  </property>
  <property fmtid="{D5CDD505-2E9C-101B-9397-08002B2CF9AE}" pid="5" name="FSC#MUFPreConfig@10.501:ProcedureSubject">
    <vt:lpwstr/>
  </property>
  <property fmtid="{D5CDD505-2E9C-101B-9397-08002B2CF9AE}" pid="6" name="FSC#MUFPreConfig@10.501:Procedure">
    <vt:lpwstr>107-60 14-7/2016-35</vt:lpwstr>
  </property>
  <property fmtid="{D5CDD505-2E9C-101B-9397-08002B2CF9AE}" pid="7" name="FSC#MUFPreConfig@10.501:SubjectAreaFile">
    <vt:lpwstr>107-60 14-7</vt:lpwstr>
  </property>
  <property fmtid="{D5CDD505-2E9C-101B-9397-08002B2CF9AE}" pid="8" name="FSC#MUFPreConfig@10.501:AbtEmail">
    <vt:lpwstr/>
  </property>
  <property fmtid="{D5CDD505-2E9C-101B-9397-08002B2CF9AE}" pid="9" name="FSC#MUFPreConfig@10.501:RefEmail">
    <vt:lpwstr/>
  </property>
  <property fmtid="{D5CDD505-2E9C-101B-9397-08002B2CF9AE}" pid="10" name="FSC#MUFPreConfig@10.501:PresentationEmail">
    <vt:lpwstr>julia.werner@mwvlw.rlp.de</vt:lpwstr>
  </property>
  <property fmtid="{D5CDD505-2E9C-101B-9397-08002B2CF9AE}" pid="11" name="FSC#MUFPreConfig@10.501:shortnameGroup">
    <vt:lpwstr>1077</vt:lpwstr>
  </property>
  <property fmtid="{D5CDD505-2E9C-101B-9397-08002B2CF9AE}" pid="12" name="FSC#MUFPreConfig@10.501:addresseeupperGroup">
    <vt:lpwstr/>
  </property>
  <property fmtid="{D5CDD505-2E9C-101B-9397-08002B2CF9AE}" pid="13" name="FSC#MUFPreConfig@10.501:addresseename">
    <vt:lpwstr/>
  </property>
  <property fmtid="{D5CDD505-2E9C-101B-9397-08002B2CF9AE}" pid="14" name="FSC#MUFPreConfig@10.501:addresseeStreetPobox">
    <vt:lpwstr/>
  </property>
  <property fmtid="{D5CDD505-2E9C-101B-9397-08002B2CF9AE}" pid="15" name="FSC#MUFPreConfig@10.501:addresseecity">
    <vt:lpwstr> </vt:lpwstr>
  </property>
  <property fmtid="{D5CDD505-2E9C-101B-9397-08002B2CF9AE}" pid="16" name="FSC#MUFPreConfig@10.501:Struktureinheit">
    <vt:lpwstr>Referat</vt:lpwstr>
  </property>
  <property fmtid="{D5CDD505-2E9C-101B-9397-08002B2CF9AE}" pid="17" name="FSC#MUFPreConfig@10.501:DecisionSubject">
    <vt:lpwstr>Kosten- und Finanzierungsplan M 19.2_V.01.08.2016</vt:lpwstr>
  </property>
  <property fmtid="{D5CDD505-2E9C-101B-9397-08002B2CF9AE}" pid="18" name="FSC#MUFPreConfig@10.501:addresseesalutation">
    <vt:lpwstr/>
  </property>
  <property fmtid="{D5CDD505-2E9C-101B-9397-08002B2CF9AE}" pid="19" name="FSC#MUFPreConfig@10.501:addresseeprofession">
    <vt:lpwstr/>
  </property>
  <property fmtid="{D5CDD505-2E9C-101B-9397-08002B2CF9AE}" pid="20" name="FSC#MUFPreConfig@10.501:addressees">
    <vt:lpwstr/>
  </property>
  <property fmtid="{D5CDD505-2E9C-101B-9397-08002B2CF9AE}" pid="21" name="FSC#MUFPreConfig@10.501:author">
    <vt:lpwstr/>
  </property>
  <property fmtid="{D5CDD505-2E9C-101B-9397-08002B2CF9AE}" pid="22" name="FSC#MUFPreConfig@10.501:authoremail">
    <vt:lpwstr/>
  </property>
  <property fmtid="{D5CDD505-2E9C-101B-9397-08002B2CF9AE}" pid="23" name="FSC#MUFPreConfig@10.501:authortel">
    <vt:lpwstr/>
  </property>
  <property fmtid="{D5CDD505-2E9C-101B-9397-08002B2CF9AE}" pid="24" name="FSC#MUFPreConfig@10.501:authorfax">
    <vt:lpwstr/>
  </property>
  <property fmtid="{D5CDD505-2E9C-101B-9397-08002B2CF9AE}" pid="25" name="FSC#MUFPreConfig@10.501:authorstruct">
    <vt:lpwstr/>
  </property>
  <property fmtid="{D5CDD505-2E9C-101B-9397-08002B2CF9AE}" pid="26" name="FSC#MUFPreConfig@10.501:authorgroupshort">
    <vt:lpwstr/>
  </property>
  <property fmtid="{D5CDD505-2E9C-101B-9397-08002B2CF9AE}" pid="27" name="FSC#MUFPreConfig@10.501:incoming">
    <vt:lpwstr>107-60 14-7/2016-35#2</vt:lpwstr>
  </property>
  <property fmtid="{D5CDD505-2E9C-101B-9397-08002B2CF9AE}" pid="28" name="FSC#MUFPreConfig@10.501:objnamev">
    <vt:lpwstr/>
  </property>
  <property fmtid="{D5CDD505-2E9C-101B-9397-08002B2CF9AE}" pid="29" name="FSC#MUFPreConfig@10.501:createdate">
    <vt:lpwstr>28.09.2016</vt:lpwstr>
  </property>
  <property fmtid="{D5CDD505-2E9C-101B-9397-08002B2CF9AE}" pid="30" name="FSC#COOELAK@1.1001:Subject">
    <vt:lpwstr>LEADER (2014 - 2020)</vt:lpwstr>
  </property>
  <property fmtid="{D5CDD505-2E9C-101B-9397-08002B2CF9AE}" pid="31" name="FSC#COOELAK@1.1001:FileReference">
    <vt:lpwstr>107-60 14-7</vt:lpwstr>
  </property>
  <property fmtid="{D5CDD505-2E9C-101B-9397-08002B2CF9AE}" pid="32" name="FSC#COOELAK@1.1001:FileRefYear">
    <vt:lpwstr>2012</vt:lpwstr>
  </property>
  <property fmtid="{D5CDD505-2E9C-101B-9397-08002B2CF9AE}" pid="33" name="FSC#COOELAK@1.1001:FileRefOrdinal">
    <vt:lpwstr>60458</vt:lpwstr>
  </property>
  <property fmtid="{D5CDD505-2E9C-101B-9397-08002B2CF9AE}" pid="34" name="FSC#COOELAK@1.1001:FileRefOU">
    <vt:lpwstr>107</vt:lpwstr>
  </property>
  <property fmtid="{D5CDD505-2E9C-101B-9397-08002B2CF9AE}" pid="35" name="FSC#COOELAK@1.1001:Organization">
    <vt:lpwstr/>
  </property>
  <property fmtid="{D5CDD505-2E9C-101B-9397-08002B2CF9AE}" pid="36" name="FSC#COOELAK@1.1001:Owner">
    <vt:lpwstr>Werner Julia</vt:lpwstr>
  </property>
  <property fmtid="{D5CDD505-2E9C-101B-9397-08002B2CF9AE}" pid="37" name="FSC#COOELAK@1.1001:OwnerExtension">
    <vt:lpwstr>2466</vt:lpwstr>
  </property>
  <property fmtid="{D5CDD505-2E9C-101B-9397-08002B2CF9AE}" pid="38" name="FSC#COOELAK@1.1001:OwnerFaxExtension">
    <vt:lpwstr>172466</vt:lpwstr>
  </property>
  <property fmtid="{D5CDD505-2E9C-101B-9397-08002B2CF9AE}" pid="39" name="FSC#COOELAK@1.1001:DispatchedBy">
    <vt:lpwstr/>
  </property>
  <property fmtid="{D5CDD505-2E9C-101B-9397-08002B2CF9AE}" pid="40" name="FSC#COOELAK@1.1001:DispatchedAt">
    <vt:lpwstr/>
  </property>
  <property fmtid="{D5CDD505-2E9C-101B-9397-08002B2CF9AE}" pid="41" name="FSC#COOELAK@1.1001:ApprovedBy">
    <vt:lpwstr/>
  </property>
  <property fmtid="{D5CDD505-2E9C-101B-9397-08002B2CF9AE}" pid="42" name="FSC#COOELAK@1.1001:ApprovedAt">
    <vt:lpwstr/>
  </property>
  <property fmtid="{D5CDD505-2E9C-101B-9397-08002B2CF9AE}" pid="43" name="FSC#COOELAK@1.1001:Department">
    <vt:lpwstr>1077 (Europ. Strukturpolitik für den ländl. Raum, ELER-Verwaltungsbehörde, LEADER und Initiativen für den ländl. Raum)</vt:lpwstr>
  </property>
  <property fmtid="{D5CDD505-2E9C-101B-9397-08002B2CF9AE}" pid="44" name="FSC#COOELAK@1.1001:CreatedAt">
    <vt:lpwstr>28.09.2016</vt:lpwstr>
  </property>
  <property fmtid="{D5CDD505-2E9C-101B-9397-08002B2CF9AE}" pid="45" name="FSC#COOELAK@1.1001:OU">
    <vt:lpwstr>1077 (Europ. Strukturpolitik für den ländl. Raum, ELER-Verwaltungsbehörde, LEADER und Initiativen für den ländl. Raum)</vt:lpwstr>
  </property>
  <property fmtid="{D5CDD505-2E9C-101B-9397-08002B2CF9AE}" pid="46" name="FSC#COOELAK@1.1001:Priority">
    <vt:lpwstr> ()</vt:lpwstr>
  </property>
  <property fmtid="{D5CDD505-2E9C-101B-9397-08002B2CF9AE}" pid="47" name="FSC#COOELAK@1.1001:ObjBarCode">
    <vt:lpwstr>*COO.2109.100.3.2873627*</vt:lpwstr>
  </property>
  <property fmtid="{D5CDD505-2E9C-101B-9397-08002B2CF9AE}" pid="48" name="FSC#COOELAK@1.1001:RefBarCode">
    <vt:lpwstr>*COO.2109.100.2.2655581*</vt:lpwstr>
  </property>
  <property fmtid="{D5CDD505-2E9C-101B-9397-08002B2CF9AE}" pid="49" name="FSC#COOELAK@1.1001:FileRefBarCode">
    <vt:lpwstr>*107-60 14-7*</vt:lpwstr>
  </property>
  <property fmtid="{D5CDD505-2E9C-101B-9397-08002B2CF9AE}" pid="50" name="FSC#COOELAK@1.1001:ExternalRef">
    <vt:lpwstr/>
  </property>
  <property fmtid="{D5CDD505-2E9C-101B-9397-08002B2CF9AE}" pid="51" name="FSC#COOELAK@1.1001:IncomingNumber">
    <vt:lpwstr>2</vt:lpwstr>
  </property>
  <property fmtid="{D5CDD505-2E9C-101B-9397-08002B2CF9AE}" pid="52" name="FSC#COOELAK@1.1001:IncomingSubject">
    <vt:lpwstr>Kosten- und Finanzierungsplan M 19.2_V.01.08.2016</vt:lpwstr>
  </property>
  <property fmtid="{D5CDD505-2E9C-101B-9397-08002B2CF9AE}" pid="53" name="FSC#COOELAK@1.1001:ProcessResponsible">
    <vt:lpwstr/>
  </property>
  <property fmtid="{D5CDD505-2E9C-101B-9397-08002B2CF9AE}" pid="54" name="FSC#COOELAK@1.1001:ProcessResponsiblePhone">
    <vt:lpwstr/>
  </property>
  <property fmtid="{D5CDD505-2E9C-101B-9397-08002B2CF9AE}" pid="55" name="FSC#COOELAK@1.1001:ProcessResponsibleMail">
    <vt:lpwstr/>
  </property>
  <property fmtid="{D5CDD505-2E9C-101B-9397-08002B2CF9AE}" pid="56" name="FSC#COOELAK@1.1001:ProcessResponsibleFax">
    <vt:lpwstr/>
  </property>
  <property fmtid="{D5CDD505-2E9C-101B-9397-08002B2CF9AE}" pid="57" name="FSC#COOELAK@1.1001:ApproverFirstName">
    <vt:lpwstr/>
  </property>
  <property fmtid="{D5CDD505-2E9C-101B-9397-08002B2CF9AE}" pid="58" name="FSC#COOELAK@1.1001:ApproverSurName">
    <vt:lpwstr/>
  </property>
  <property fmtid="{D5CDD505-2E9C-101B-9397-08002B2CF9AE}" pid="59" name="FSC#COOELAK@1.1001:ApproverTitle">
    <vt:lpwstr/>
  </property>
  <property fmtid="{D5CDD505-2E9C-101B-9397-08002B2CF9AE}" pid="60" name="FSC#COOELAK@1.1001:ExternalDate">
    <vt:lpwstr/>
  </property>
  <property fmtid="{D5CDD505-2E9C-101B-9397-08002B2CF9AE}" pid="61" name="FSC#COOELAK@1.1001:SettlementApprovedAt">
    <vt:lpwstr/>
  </property>
  <property fmtid="{D5CDD505-2E9C-101B-9397-08002B2CF9AE}" pid="62" name="FSC#COOELAK@1.1001:BaseNumber">
    <vt:lpwstr>60 14-7</vt:lpwstr>
  </property>
  <property fmtid="{D5CDD505-2E9C-101B-9397-08002B2CF9AE}" pid="63" name="FSC#COOELAK@1.1001:CurrentUserRolePos">
    <vt:lpwstr>Sachbearbeiter/in</vt:lpwstr>
  </property>
  <property fmtid="{D5CDD505-2E9C-101B-9397-08002B2CF9AE}" pid="64" name="FSC#COOELAK@1.1001:CurrentUserEmail">
    <vt:lpwstr>julia.werner@mwvlw.rlp.de</vt:lpwstr>
  </property>
  <property fmtid="{D5CDD505-2E9C-101B-9397-08002B2CF9AE}" pid="65" name="FSC#ELAKGOV@1.1001:PersonalSubjGender">
    <vt:lpwstr/>
  </property>
  <property fmtid="{D5CDD505-2E9C-101B-9397-08002B2CF9AE}" pid="66" name="FSC#ELAKGOV@1.1001:PersonalSubjFirstName">
    <vt:lpwstr/>
  </property>
  <property fmtid="{D5CDD505-2E9C-101B-9397-08002B2CF9AE}" pid="67" name="FSC#ELAKGOV@1.1001:PersonalSubjSurName">
    <vt:lpwstr/>
  </property>
  <property fmtid="{D5CDD505-2E9C-101B-9397-08002B2CF9AE}" pid="68" name="FSC#ELAKGOV@1.1001:PersonalSubjSalutation">
    <vt:lpwstr/>
  </property>
  <property fmtid="{D5CDD505-2E9C-101B-9397-08002B2CF9AE}" pid="69" name="FSC#ELAKGOV@1.1001:PersonalSubjAddress">
    <vt:lpwstr/>
  </property>
  <property fmtid="{D5CDD505-2E9C-101B-9397-08002B2CF9AE}" pid="70" name="FSC#ATSTATECFG@1.1001:Office">
    <vt:lpwstr>Europ. Strukturpolitik für den ländl. Raum, ELER-Verwaltungsbehörde, LEADER und Initiativen für den ländl. Raum</vt:lpwstr>
  </property>
  <property fmtid="{D5CDD505-2E9C-101B-9397-08002B2CF9AE}" pid="71" name="FSC#ATSTATECFG@1.1001:Agent">
    <vt:lpwstr/>
  </property>
  <property fmtid="{D5CDD505-2E9C-101B-9397-08002B2CF9AE}" pid="72" name="FSC#ATSTATECFG@1.1001:AgentPhone">
    <vt:lpwstr/>
  </property>
  <property fmtid="{D5CDD505-2E9C-101B-9397-08002B2CF9AE}" pid="73" name="FSC#ATSTATECFG@1.1001:DepartmentFax">
    <vt:lpwstr/>
  </property>
  <property fmtid="{D5CDD505-2E9C-101B-9397-08002B2CF9AE}" pid="74" name="FSC#ATSTATECFG@1.1001:DepartmentEmail">
    <vt:lpwstr/>
  </property>
  <property fmtid="{D5CDD505-2E9C-101B-9397-08002B2CF9AE}" pid="75" name="FSC#ATSTATECFG@1.1001:SubfileDate">
    <vt:lpwstr>28.09.2016</vt:lpwstr>
  </property>
  <property fmtid="{D5CDD505-2E9C-101B-9397-08002B2CF9AE}" pid="76" name="FSC#ATSTATECFG@1.1001:SubfileSubject">
    <vt:lpwstr>Kosten- und Finanzierungsplan M 19.2_V.01.08.2016</vt:lpwstr>
  </property>
  <property fmtid="{D5CDD505-2E9C-101B-9397-08002B2CF9AE}" pid="77" name="FSC#ATSTATECFG@1.1001:DepartmentZipCode">
    <vt:lpwstr/>
  </property>
  <property fmtid="{D5CDD505-2E9C-101B-9397-08002B2CF9AE}" pid="78" name="FSC#ATSTATECFG@1.1001:DepartmentCountry">
    <vt:lpwstr/>
  </property>
  <property fmtid="{D5CDD505-2E9C-101B-9397-08002B2CF9AE}" pid="79" name="FSC#ATSTATECFG@1.1001:DepartmentCity">
    <vt:lpwstr/>
  </property>
  <property fmtid="{D5CDD505-2E9C-101B-9397-08002B2CF9AE}" pid="80" name="FSC#ATSTATECFG@1.1001:DepartmentStreet">
    <vt:lpwstr/>
  </property>
  <property fmtid="{D5CDD505-2E9C-101B-9397-08002B2CF9AE}" pid="81" name="FSC#ATSTATECFG@1.1001:DepartmentDVR">
    <vt:lpwstr/>
  </property>
  <property fmtid="{D5CDD505-2E9C-101B-9397-08002B2CF9AE}" pid="82" name="FSC#ATSTATECFG@1.1001:DepartmentUID">
    <vt:lpwstr/>
  </property>
  <property fmtid="{D5CDD505-2E9C-101B-9397-08002B2CF9AE}" pid="83" name="FSC#ATSTATECFG@1.1001:SubfileReference">
    <vt:lpwstr>107-60 14-7/2016-35#2</vt:lpwstr>
  </property>
  <property fmtid="{D5CDD505-2E9C-101B-9397-08002B2CF9AE}" pid="84" name="FSC#ATSTATECFG@1.1001:Clause">
    <vt:lpwstr/>
  </property>
  <property fmtid="{D5CDD505-2E9C-101B-9397-08002B2CF9AE}" pid="85" name="FSC#ATSTATECFG@1.1001:ApprovedSignature">
    <vt:lpwstr/>
  </property>
  <property fmtid="{D5CDD505-2E9C-101B-9397-08002B2CF9AE}" pid="86" name="FSC#ATSTATECFG@1.1001:BankAccount">
    <vt:lpwstr/>
  </property>
  <property fmtid="{D5CDD505-2E9C-101B-9397-08002B2CF9AE}" pid="87" name="FSC#ATSTATECFG@1.1001:BankAccountOwner">
    <vt:lpwstr/>
  </property>
  <property fmtid="{D5CDD505-2E9C-101B-9397-08002B2CF9AE}" pid="88" name="FSC#ATSTATECFG@1.1001:BankInstitute">
    <vt:lpwstr/>
  </property>
  <property fmtid="{D5CDD505-2E9C-101B-9397-08002B2CF9AE}" pid="89" name="FSC#ATSTATECFG@1.1001:BankAccountID">
    <vt:lpwstr/>
  </property>
  <property fmtid="{D5CDD505-2E9C-101B-9397-08002B2CF9AE}" pid="90" name="FSC#ATSTATECFG@1.1001:BankAccountIBAN">
    <vt:lpwstr/>
  </property>
  <property fmtid="{D5CDD505-2E9C-101B-9397-08002B2CF9AE}" pid="91" name="FSC#ATSTATECFG@1.1001:BankAccountBIC">
    <vt:lpwstr/>
  </property>
  <property fmtid="{D5CDD505-2E9C-101B-9397-08002B2CF9AE}" pid="92" name="FSC#ATSTATECFG@1.1001:BankName">
    <vt:lpwstr/>
  </property>
  <property fmtid="{D5CDD505-2E9C-101B-9397-08002B2CF9AE}" pid="93" name="FSC#FSCGOVDE@1.1001:FileRefOUEmail">
    <vt:lpwstr/>
  </property>
  <property fmtid="{D5CDD505-2E9C-101B-9397-08002B2CF9AE}" pid="94" name="FSC#FSCGOVDE@1.1001:ProcedureReference">
    <vt:lpwstr>107-60 14-7/2016-35</vt:lpwstr>
  </property>
  <property fmtid="{D5CDD505-2E9C-101B-9397-08002B2CF9AE}" pid="95" name="FSC#FSCGOVDE@1.1001:FileSubject">
    <vt:lpwstr>LEADER (2014 - 2020)</vt:lpwstr>
  </property>
  <property fmtid="{D5CDD505-2E9C-101B-9397-08002B2CF9AE}" pid="96" name="FSC#FSCGOVDE@1.1001:ProcedureSubject">
    <vt:lpwstr>LEADER-Ansatz im EPLR EULLE - Formulare, Anweisungen, Anträge auf Förderung</vt:lpwstr>
  </property>
  <property fmtid="{D5CDD505-2E9C-101B-9397-08002B2CF9AE}" pid="97" name="FSC#FSCGOVDE@1.1001:SignFinalVersionBy">
    <vt:lpwstr/>
  </property>
  <property fmtid="{D5CDD505-2E9C-101B-9397-08002B2CF9AE}" pid="98" name="FSC#FSCGOVDE@1.1001:SignFinalVersionAt">
    <vt:lpwstr/>
  </property>
  <property fmtid="{D5CDD505-2E9C-101B-9397-08002B2CF9AE}" pid="99" name="FSC#FSCGOVDE@1.1001:ProcedureRefBarCode">
    <vt:lpwstr>107-60 14-7/2016-35</vt:lpwstr>
  </property>
  <property fmtid="{D5CDD505-2E9C-101B-9397-08002B2CF9AE}" pid="100" name="FSC#FSCGOVDE@1.1001:FileAddSubj">
    <vt:lpwstr/>
  </property>
  <property fmtid="{D5CDD505-2E9C-101B-9397-08002B2CF9AE}" pid="101" name="FSC#FSCGOVDE@1.1001:DocumentSubj">
    <vt:lpwstr>Kosten- und Finanzierungsplan M 19.2_V.01.08.2016</vt:lpwstr>
  </property>
  <property fmtid="{D5CDD505-2E9C-101B-9397-08002B2CF9AE}" pid="102" name="FSC#FSCGOVDE@1.1001:FileRel">
    <vt:lpwstr/>
  </property>
  <property fmtid="{D5CDD505-2E9C-101B-9397-08002B2CF9AE}" pid="103" name="FSC#COOSYSTEM@1.1:Container">
    <vt:lpwstr>COO.2109.100.3.2873627</vt:lpwstr>
  </property>
  <property fmtid="{D5CDD505-2E9C-101B-9397-08002B2CF9AE}" pid="104" name="FSC#FSCFOLIO@1.1001:docpropproject">
    <vt:lpwstr/>
  </property>
</Properties>
</file>